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minimized="1" xWindow="32760" yWindow="32760" windowWidth="28800" windowHeight="13965" activeTab="0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-Zusammenfassung" sheetId="13" r:id="rId13"/>
    <sheet name="Hilfe" sheetId="14" r:id="rId14"/>
  </sheets>
  <definedNames>
    <definedName name="_xlnm.Print_Area" localSheetId="3">'April'!$B$1:$N$45</definedName>
    <definedName name="_xlnm.Print_Area" localSheetId="7">'August'!$B$1:$N$45</definedName>
    <definedName name="_xlnm.Print_Area" localSheetId="11">'Dezember'!$B$1:$N$45</definedName>
    <definedName name="_xlnm.Print_Area" localSheetId="1">'Februar'!$B$1:$N$45</definedName>
    <definedName name="_xlnm.Print_Area" localSheetId="13">'Hilfe'!$B$1:$L$51</definedName>
    <definedName name="_xlnm.Print_Area" localSheetId="12">'Jahres-Zusammenfassung'!$B$1:$N$10</definedName>
    <definedName name="_xlnm.Print_Area" localSheetId="0">'Jänner'!$B$1:$N$45</definedName>
    <definedName name="_xlnm.Print_Area" localSheetId="6">'Juli'!$B$1:$N$45</definedName>
    <definedName name="_xlnm.Print_Area" localSheetId="5">'Juni'!$B$1:$N$45</definedName>
    <definedName name="_xlnm.Print_Area" localSheetId="4">'Mai'!$B$1:$N$45</definedName>
    <definedName name="_xlnm.Print_Area" localSheetId="2">'März'!$B$1:$N$45</definedName>
    <definedName name="_xlnm.Print_Area" localSheetId="10">'November'!$B$1:$N$45</definedName>
    <definedName name="_xlnm.Print_Area" localSheetId="9">'Oktober'!$B$1:$N$45</definedName>
    <definedName name="_xlnm.Print_Area" localSheetId="8">'September'!$B$1:$N$45</definedName>
    <definedName name="_xlnm.Print_Titles" localSheetId="3">'April'!$1:$8</definedName>
    <definedName name="_xlnm.Print_Titles" localSheetId="7">'August'!$1:$8</definedName>
    <definedName name="_xlnm.Print_Titles" localSheetId="11">'Dezember'!$1:$8</definedName>
    <definedName name="_xlnm.Print_Titles" localSheetId="1">'Februar'!$1:$8</definedName>
    <definedName name="_xlnm.Print_Titles" localSheetId="12">'Jahres-Zusammenfassung'!$1:$5</definedName>
    <definedName name="_xlnm.Print_Titles" localSheetId="0">'Jänner'!$1:$8</definedName>
    <definedName name="_xlnm.Print_Titles" localSheetId="6">'Juli'!$1:$8</definedName>
    <definedName name="_xlnm.Print_Titles" localSheetId="5">'Juni'!$1:$8</definedName>
    <definedName name="_xlnm.Print_Titles" localSheetId="4">'Mai'!$1:$8</definedName>
    <definedName name="_xlnm.Print_Titles" localSheetId="2">'März'!$1:$8</definedName>
    <definedName name="_xlnm.Print_Titles" localSheetId="10">'November'!$1:$8</definedName>
    <definedName name="_xlnm.Print_Titles" localSheetId="9">'Oktober'!$1:$8</definedName>
    <definedName name="_xlnm.Print_Titles" localSheetId="8">'September'!$1:$8</definedName>
    <definedName name="Logo" localSheetId="12">'Jahres-Zusammenfassung'!#REF!</definedName>
    <definedName name="Logo" localSheetId="0">'Jänner'!$B$45</definedName>
    <definedName name="Logo" localSheetId="6">'Juli'!#REF!</definedName>
    <definedName name="Logo" localSheetId="4">'Mai'!#REF!</definedName>
    <definedName name="Logo" localSheetId="2">'März'!#REF!</definedName>
    <definedName name="Logo" localSheetId="10">'November'!#REF!</definedName>
    <definedName name="Logo" localSheetId="8">'September'!#REF!</definedName>
    <definedName name="Logo">'Dezember'!#REF!</definedName>
  </definedNames>
  <calcPr fullCalcOnLoad="1"/>
</workbook>
</file>

<file path=xl/sharedStrings.xml><?xml version="1.0" encoding="utf-8"?>
<sst xmlns="http://schemas.openxmlformats.org/spreadsheetml/2006/main" count="1362" uniqueCount="78">
  <si>
    <t>Reiseziel</t>
  </si>
  <si>
    <t>Reisezweck</t>
  </si>
  <si>
    <t>Beleg</t>
  </si>
  <si>
    <t>EUR</t>
  </si>
  <si>
    <t>Tag</t>
  </si>
  <si>
    <t>von</t>
  </si>
  <si>
    <t>bis</t>
  </si>
  <si>
    <t>Std</t>
  </si>
  <si>
    <t>Inland</t>
  </si>
  <si>
    <t>Ausland</t>
  </si>
  <si>
    <t>Nächtigung</t>
  </si>
  <si>
    <t>Taggeld</t>
  </si>
  <si>
    <t>Km</t>
  </si>
  <si>
    <t>Taggelder</t>
  </si>
  <si>
    <t>Inland (pauschal)</t>
  </si>
  <si>
    <t>Summe KM</t>
  </si>
  <si>
    <t>SS:MM</t>
  </si>
  <si>
    <t>Keines</t>
  </si>
  <si>
    <t>Nächtigungsgeld</t>
  </si>
  <si>
    <t>Gesamtbetrag</t>
  </si>
  <si>
    <t>Nächtigungsgelder</t>
  </si>
  <si>
    <t>KM Geld</t>
  </si>
  <si>
    <t>Keine Eingabe möglich</t>
  </si>
  <si>
    <t>Stunden werden aufgerundet. Bsp.: (von 12:10 bis 15:20; Die Reisedauer von 03 h 10 min wird auf 4 Stunden aufgerundet).</t>
  </si>
  <si>
    <t>Geben Sie hier Ihren Firmennamen und Ihren Namen ein.</t>
  </si>
  <si>
    <t>Ziel: Geben Sie das Ziel (Ort) Ihrer Reise an.</t>
  </si>
  <si>
    <t>Geben Sie hier Uhrzeit Ihrer Abfahrt und Ihrer Ankunft ein.</t>
  </si>
  <si>
    <t>Wählen Sie für die Berechnung des Taggeldes in der ersten Spalte die Art der Berechnung.</t>
  </si>
  <si>
    <t>Bei der Einstellung Inland, wird ein Taggeldpauschale gem § 26 EStG von EUR 26,40 für einen ganzen Tag angenommen.</t>
  </si>
  <si>
    <t>Dieses Pauschale wird wie folgt aliquotiert: Für eine Dauer ab 12 Stunden das ganze Pauschale, ansonsten ein Zwölftel je begonnener</t>
  </si>
  <si>
    <t>Stunde. Die Reise muss mindestens 3 Stunden dauern.</t>
  </si>
  <si>
    <t>Bei Belegabrechnung geben Sie bitte die Summe Ihrer Belege im Betragsfeld ein.</t>
  </si>
  <si>
    <t>Bei Auslandsreisen erfolgt keine automatische Berechnung der Tagesdiäten. Der selbst berechnete Betrag kann eingegeben werden.</t>
  </si>
  <si>
    <t>Wählen Sie für die Berechnung des Nächtigungsgeldes in der ersten Spalte die Art der Berechnung.</t>
  </si>
  <si>
    <t>Bei der Einstellung Inland werden 15,00 als pauschales Nächtigungsgeld angenommen.</t>
  </si>
  <si>
    <t>Bei Auslandsreisen erfolgt keine automatische Berechnung. Der selbst berechnete Betrag kann eingegeben werden.</t>
  </si>
  <si>
    <t>KFZ-KM</t>
  </si>
  <si>
    <t>amtliches KM-Geld</t>
  </si>
  <si>
    <t>abweichender Wert</t>
  </si>
  <si>
    <t>Bitte auswählen</t>
  </si>
  <si>
    <t>Abfahrt</t>
  </si>
  <si>
    <t>Ankunft</t>
  </si>
  <si>
    <t>Wählen Sie hierzu "amtliches KM-Geld" aus.</t>
  </si>
  <si>
    <t>REISEKOSTENABRECHNUNG</t>
  </si>
  <si>
    <t>Firma:</t>
  </si>
  <si>
    <t>Name:</t>
  </si>
  <si>
    <t>Monat / Jahr:</t>
  </si>
  <si>
    <t>Km-Geld je Km:</t>
  </si>
  <si>
    <t>HILFE ZUR REISEKOSTENABRECHNUNG</t>
  </si>
  <si>
    <t>GRUNDSÄTZLICHES</t>
  </si>
  <si>
    <t>FIRMA, NAME</t>
  </si>
  <si>
    <t>MONAT / JAHR</t>
  </si>
  <si>
    <t>TAG / REISEZIEL / REISEZWECK</t>
  </si>
  <si>
    <t>VON / BIS</t>
  </si>
  <si>
    <t>TAGGELD</t>
  </si>
  <si>
    <t>NÄCHTIGUNGSGELD</t>
  </si>
  <si>
    <t>Diese Reisekostenabrechnung benutzt Makros. Sie müssen daher alle Makros aktivieren/zulassen (Excel 2007) bzw. die Sicherheitsstufe für Makros auf "Niedrig" stellen (Excel 2003), da sonst die volle Funktionsfähigkeit dieses Dokuments nicht gegeben ist.</t>
  </si>
  <si>
    <r>
      <t xml:space="preserve">      Geben Sie hier das Monat und das Jahr ein, für welches Sie die Reisen erfassen wollen (Eingabe als Text).</t>
    </r>
    <r>
      <rPr>
        <b/>
        <sz val="10"/>
        <rFont val="Arial"/>
        <family val="2"/>
      </rPr>
      <t xml:space="preserve"> </t>
    </r>
  </si>
  <si>
    <t>Diese Eingabe ist zwingend erforderlich für die korrekte Ermittlung des KM-Geldes mit abweichenden sowie amtlichen KM-Geld.</t>
  </si>
  <si>
    <t>KM-Geld je KM</t>
  </si>
  <si>
    <t xml:space="preserve">Der Kilometergeld-Satz je gefahrenen Kilometer wird automatisch mit korrektem Stundensatz berechnet (mit Hilfe des Datums). </t>
  </si>
  <si>
    <t>Sie können auch einen eigenen Wert eingeben - mit Hilfe der Selektion des Stichworts "abweichender Wert".</t>
  </si>
  <si>
    <t>Tag: Als Standard sind 31 Tage vorbelegt. Sie können diese Vorbelegung aber auch überschreiben, falls z.B. mehrere Reisen pro Tag existieren.</t>
  </si>
  <si>
    <t>Zweck: Geben Sie den Zweck Ihrer Reise an, also z.B. welcher Kunde besucht wurde.</t>
  </si>
  <si>
    <t>Bei Belegabrechnung geben Sie bitte den Betrag Ihrer Hotelrechnung (von der Nächtigung) ein.</t>
  </si>
  <si>
    <t>Zusätzlich zur Reise können auch die angefallenen KFZ-Kilometer aufgezeichnet werden.</t>
  </si>
  <si>
    <r>
      <t xml:space="preserve">Dazu müssen Sie die Anzahl der KM bei der Abfahrt </t>
    </r>
    <r>
      <rPr>
        <u val="single"/>
        <sz val="10"/>
        <rFont val="Arial"/>
        <family val="2"/>
      </rPr>
      <t>und</t>
    </r>
    <r>
      <rPr>
        <sz val="10"/>
        <rFont val="Arial"/>
        <family val="2"/>
      </rPr>
      <t xml:space="preserve"> die Anzahl der KM bei der Ankunft eintragen.</t>
    </r>
  </si>
  <si>
    <t>Die Summe der KFZ-KM wird dann automatisch berechnet und mit dem oben eingegebenen Satz pro KM mulitpliziert und als KM-Geld ausgewiesen.</t>
  </si>
  <si>
    <t>Die Uhrzeit muss im Format SS:MM  (Stunden:Minuten) eingegeben werden, also z.B. 08:50</t>
  </si>
  <si>
    <t>Art Km-Geld:</t>
  </si>
  <si>
    <t xml:space="preserve">Bei der Reisekostenabrechung ist zu beachten, dass beim Taggeld und beim Nächtigungsgeld über ein Kombinationsfeld der einzugebene Betrag gesteuert werden kann. Mehrtägige Reisen können nicht automatisch berechnet werden. </t>
  </si>
  <si>
    <t>KM Stand KFZ</t>
  </si>
  <si>
    <t>Jahr:</t>
  </si>
  <si>
    <t>Summe KM Geld</t>
  </si>
  <si>
    <t>Summe Gesamtbetrag</t>
  </si>
  <si>
    <t>Summe Nächtigungsgelder</t>
  </si>
  <si>
    <t>Summe Taggelder</t>
  </si>
  <si>
    <t>Letzte Aktualisierung: 07.01.2021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</si>
</sst>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d/m/yyyy"/>
    <numFmt numFmtId="187" formatCode="h:mm"/>
    <numFmt numFmtId="188" formatCode="[$EUR]\ #,##0.00"/>
    <numFmt numFmtId="189" formatCode="#,##0.0"/>
    <numFmt numFmtId="190" formatCode="[$-407]dddd\,\ d\.\ mmmm\ yyyy"/>
    <numFmt numFmtId="191" formatCode="[$-407]mmmm\ yy;@"/>
    <numFmt numFmtId="192" formatCode="mm/yyyy"/>
    <numFmt numFmtId="193" formatCode="[$-407]d/\ mmmm\ yyyy;@"/>
    <numFmt numFmtId="194" formatCode="[$-407]\ mmm/\ yy;@"/>
    <numFmt numFmtId="195" formatCode="[$-407]\ mmmm\ yyyy;@"/>
    <numFmt numFmtId="196" formatCode="[$-C07]dddd\,\ dd\.\ m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77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7" fillId="0" borderId="0" xfId="0" applyFont="1" applyFill="1" applyAlignment="1">
      <alignment/>
    </xf>
    <xf numFmtId="0" fontId="0" fillId="0" borderId="14" xfId="0" applyBorder="1" applyAlignment="1" applyProtection="1">
      <alignment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>
      <alignment horizontal="left" vertical="center" indent="1"/>
    </xf>
    <xf numFmtId="0" fontId="0" fillId="32" borderId="17" xfId="0" applyFill="1" applyBorder="1" applyAlignment="1">
      <alignment horizontal="left" vertical="center" indent="1"/>
    </xf>
    <xf numFmtId="4" fontId="0" fillId="16" borderId="18" xfId="0" applyNumberFormat="1" applyFont="1" applyFill="1" applyBorder="1" applyAlignment="1" applyProtection="1">
      <alignment horizontal="right" vertical="center" indent="1"/>
      <protection/>
    </xf>
    <xf numFmtId="4" fontId="0" fillId="16" borderId="14" xfId="0" applyNumberFormat="1" applyFont="1" applyFill="1" applyBorder="1" applyAlignment="1" applyProtection="1">
      <alignment horizontal="right" vertical="center" indent="1"/>
      <protection/>
    </xf>
    <xf numFmtId="4" fontId="0" fillId="16" borderId="10" xfId="0" applyNumberFormat="1" applyFont="1" applyFill="1" applyBorder="1" applyAlignment="1" applyProtection="1">
      <alignment horizontal="right" vertical="center" indent="1"/>
      <protection/>
    </xf>
    <xf numFmtId="4" fontId="0" fillId="33" borderId="18" xfId="0" applyNumberFormat="1" applyFont="1" applyFill="1" applyBorder="1" applyAlignment="1" applyProtection="1">
      <alignment horizontal="right" vertical="center" indent="1"/>
      <protection/>
    </xf>
    <xf numFmtId="4" fontId="0" fillId="34" borderId="14" xfId="0" applyNumberFormat="1" applyFont="1" applyFill="1" applyBorder="1" applyAlignment="1" applyProtection="1">
      <alignment horizontal="right" vertical="center" indent="1"/>
      <protection/>
    </xf>
    <xf numFmtId="4" fontId="0" fillId="34" borderId="10" xfId="0" applyNumberFormat="1" applyFont="1" applyFill="1" applyBorder="1" applyAlignment="1" applyProtection="1">
      <alignment horizontal="right" vertical="center" indent="1"/>
      <protection/>
    </xf>
    <xf numFmtId="1" fontId="7" fillId="0" borderId="0" xfId="0" applyNumberFormat="1" applyFont="1" applyAlignment="1">
      <alignment/>
    </xf>
    <xf numFmtId="2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16" borderId="19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right" indent="1"/>
    </xf>
    <xf numFmtId="2" fontId="0" fillId="0" borderId="0" xfId="0" applyNumberFormat="1" applyFont="1" applyFill="1" applyAlignment="1">
      <alignment horizontal="right" indent="1"/>
    </xf>
    <xf numFmtId="2" fontId="0" fillId="0" borderId="14" xfId="0" applyNumberFormat="1" applyFont="1" applyFill="1" applyBorder="1" applyAlignment="1">
      <alignment horizontal="right" indent="1"/>
    </xf>
    <xf numFmtId="2" fontId="0" fillId="0" borderId="10" xfId="0" applyNumberFormat="1" applyFont="1" applyFill="1" applyBorder="1" applyAlignment="1">
      <alignment horizontal="right" inden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8" xfId="0" applyNumberFormat="1" applyFont="1" applyBorder="1" applyAlignment="1" applyProtection="1">
      <alignment horizontal="left" vertical="center" indent="1"/>
      <protection locked="0"/>
    </xf>
    <xf numFmtId="4" fontId="0" fillId="0" borderId="14" xfId="0" applyNumberFormat="1" applyFont="1" applyBorder="1" applyAlignment="1" applyProtection="1">
      <alignment horizontal="left" vertical="center" indent="1"/>
      <protection locked="0"/>
    </xf>
    <xf numFmtId="4" fontId="0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2" borderId="21" xfId="0" applyFont="1" applyFill="1" applyBorder="1" applyAlignment="1" applyProtection="1">
      <alignment horizontal="left" indent="2"/>
      <protection/>
    </xf>
    <xf numFmtId="0" fontId="2" fillId="32" borderId="21" xfId="0" applyFont="1" applyFill="1" applyBorder="1" applyAlignment="1" applyProtection="1">
      <alignment horizontal="left" indent="2"/>
      <protection/>
    </xf>
    <xf numFmtId="0" fontId="2" fillId="32" borderId="22" xfId="0" applyFont="1" applyFill="1" applyBorder="1" applyAlignment="1" applyProtection="1">
      <alignment horizontal="left" indent="2"/>
      <protection/>
    </xf>
    <xf numFmtId="0" fontId="2" fillId="32" borderId="23" xfId="0" applyFont="1" applyFill="1" applyBorder="1" applyAlignment="1" applyProtection="1">
      <alignment horizontal="left" vertical="center" indent="2"/>
      <protection/>
    </xf>
    <xf numFmtId="0" fontId="2" fillId="32" borderId="21" xfId="0" applyFont="1" applyFill="1" applyBorder="1" applyAlignment="1" applyProtection="1">
      <alignment horizontal="left" vertical="center" indent="2"/>
      <protection/>
    </xf>
    <xf numFmtId="0" fontId="2" fillId="32" borderId="22" xfId="0" applyFont="1" applyFill="1" applyBorder="1" applyAlignment="1" applyProtection="1">
      <alignment horizontal="left" vertical="center" indent="2"/>
      <protection/>
    </xf>
    <xf numFmtId="189" fontId="0" fillId="2" borderId="14" xfId="0" applyNumberFormat="1" applyFill="1" applyBorder="1" applyAlignment="1" applyProtection="1">
      <alignment horizontal="right" vertical="center" indent="1"/>
      <protection/>
    </xf>
    <xf numFmtId="189" fontId="0" fillId="2" borderId="10" xfId="0" applyNumberFormat="1" applyFill="1" applyBorder="1" applyAlignment="1" applyProtection="1">
      <alignment horizontal="right" vertical="center" indent="1"/>
      <protection/>
    </xf>
    <xf numFmtId="187" fontId="0" fillId="0" borderId="18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" fontId="0" fillId="2" borderId="18" xfId="0" applyNumberFormat="1" applyFont="1" applyFill="1" applyBorder="1" applyAlignment="1" applyProtection="1">
      <alignment horizontal="center" vertical="center"/>
      <protection/>
    </xf>
    <xf numFmtId="1" fontId="0" fillId="2" borderId="14" xfId="0" applyNumberFormat="1" applyFon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2" fillId="16" borderId="20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Continuous"/>
    </xf>
    <xf numFmtId="0" fontId="2" fillId="16" borderId="17" xfId="0" applyFont="1" applyFill="1" applyBorder="1" applyAlignment="1">
      <alignment horizontal="centerContinuous"/>
    </xf>
    <xf numFmtId="0" fontId="2" fillId="16" borderId="12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4" fontId="0" fillId="2" borderId="24" xfId="0" applyNumberFormat="1" applyFont="1" applyFill="1" applyBorder="1" applyAlignment="1" applyProtection="1">
      <alignment horizontal="right" vertical="center" indent="1"/>
      <protection/>
    </xf>
    <xf numFmtId="4" fontId="0" fillId="2" borderId="14" xfId="0" applyNumberFormat="1" applyFont="1" applyFill="1" applyBorder="1" applyAlignment="1" applyProtection="1">
      <alignment horizontal="right" vertical="center" indent="1"/>
      <protection/>
    </xf>
    <xf numFmtId="4" fontId="0" fillId="2" borderId="13" xfId="0" applyNumberFormat="1" applyFont="1" applyFill="1" applyBorder="1" applyAlignment="1" applyProtection="1">
      <alignment horizontal="right" vertical="center" indent="1"/>
      <protection/>
    </xf>
    <xf numFmtId="0" fontId="2" fillId="16" borderId="20" xfId="0" applyFont="1" applyFill="1" applyBorder="1" applyAlignment="1" applyProtection="1">
      <alignment horizontal="center"/>
      <protection/>
    </xf>
    <xf numFmtId="0" fontId="2" fillId="16" borderId="10" xfId="0" applyFont="1" applyFill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 indent="1"/>
      <protection locked="0"/>
    </xf>
    <xf numFmtId="3" fontId="0" fillId="0" borderId="14" xfId="0" applyNumberFormat="1" applyFont="1" applyFill="1" applyBorder="1" applyAlignment="1" applyProtection="1">
      <alignment horizontal="right" vertical="center" indent="1"/>
      <protection locked="0"/>
    </xf>
    <xf numFmtId="3" fontId="0" fillId="0" borderId="14" xfId="0" applyNumberFormat="1" applyFill="1" applyBorder="1" applyAlignment="1" applyProtection="1">
      <alignment horizontal="right" vertical="center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189" fontId="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16" borderId="25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left" vertical="center" indent="1"/>
    </xf>
    <xf numFmtId="0" fontId="0" fillId="32" borderId="28" xfId="0" applyFill="1" applyBorder="1" applyAlignment="1">
      <alignment horizontal="left" vertical="center" indent="1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195" fontId="0" fillId="0" borderId="27" xfId="0" applyNumberFormat="1" applyFont="1" applyBorder="1" applyAlignment="1" applyProtection="1">
      <alignment horizontal="right" vertical="center" indent="1"/>
      <protection locked="0"/>
    </xf>
    <xf numFmtId="195" fontId="0" fillId="0" borderId="29" xfId="0" applyNumberFormat="1" applyFont="1" applyBorder="1" applyAlignment="1" applyProtection="1">
      <alignment horizontal="right" vertical="center" indent="1"/>
      <protection locked="0"/>
    </xf>
    <xf numFmtId="195" fontId="0" fillId="0" borderId="28" xfId="0" applyNumberFormat="1" applyFont="1" applyBorder="1" applyAlignment="1" applyProtection="1">
      <alignment horizontal="right" vertical="center" indent="1"/>
      <protection locked="0"/>
    </xf>
    <xf numFmtId="0" fontId="2" fillId="32" borderId="30" xfId="0" applyFont="1" applyFill="1" applyBorder="1" applyAlignment="1">
      <alignment horizontal="left" vertical="center" indent="1"/>
    </xf>
    <xf numFmtId="0" fontId="0" fillId="32" borderId="31" xfId="0" applyFill="1" applyBorder="1" applyAlignment="1">
      <alignment horizontal="left" vertical="center" indent="1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2" fillId="32" borderId="32" xfId="0" applyFont="1" applyFill="1" applyBorder="1" applyAlignment="1">
      <alignment horizontal="left" vertical="center" indent="1"/>
    </xf>
    <xf numFmtId="0" fontId="0" fillId="32" borderId="33" xfId="0" applyFill="1" applyBorder="1" applyAlignment="1">
      <alignment horizontal="left" vertical="center" indent="1"/>
    </xf>
    <xf numFmtId="0" fontId="2" fillId="2" borderId="32" xfId="0" applyFont="1" applyFill="1" applyBorder="1" applyAlignment="1" applyProtection="1">
      <alignment horizontal="right" vertical="center" indent="1"/>
      <protection locked="0"/>
    </xf>
    <xf numFmtId="0" fontId="2" fillId="2" borderId="34" xfId="0" applyFont="1" applyFill="1" applyBorder="1" applyAlignment="1" applyProtection="1">
      <alignment horizontal="right" vertical="center" indent="1"/>
      <protection locked="0"/>
    </xf>
    <xf numFmtId="0" fontId="2" fillId="2" borderId="33" xfId="0" applyFont="1" applyFill="1" applyBorder="1" applyAlignment="1" applyProtection="1">
      <alignment horizontal="right" vertical="center" indent="1"/>
      <protection locked="0"/>
    </xf>
    <xf numFmtId="0" fontId="0" fillId="0" borderId="12" xfId="0" applyFill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horizontal="right" vertical="center" indent="1"/>
      <protection/>
    </xf>
    <xf numFmtId="2" fontId="0" fillId="0" borderId="31" xfId="0" applyNumberFormat="1" applyFont="1" applyBorder="1" applyAlignment="1" applyProtection="1">
      <alignment horizontal="right" vertical="center" indent="1"/>
      <protection/>
    </xf>
    <xf numFmtId="0" fontId="2" fillId="16" borderId="16" xfId="0" applyFont="1" applyFill="1" applyBorder="1" applyAlignment="1">
      <alignment horizontal="center"/>
    </xf>
    <xf numFmtId="0" fontId="0" fillId="16" borderId="12" xfId="0" applyFill="1" applyBorder="1" applyAlignment="1">
      <alignment/>
    </xf>
    <xf numFmtId="0" fontId="0" fillId="16" borderId="17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2" borderId="12" xfId="0" applyFont="1" applyFill="1" applyBorder="1" applyAlignment="1" applyProtection="1">
      <alignment vertical="center"/>
      <protection/>
    </xf>
    <xf numFmtId="0" fontId="0" fillId="32" borderId="12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2" borderId="15" xfId="0" applyFont="1" applyFill="1" applyBorder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horizontal="left" vertical="center"/>
      <protection/>
    </xf>
    <xf numFmtId="0" fontId="0" fillId="32" borderId="31" xfId="0" applyFill="1" applyBorder="1" applyAlignment="1">
      <alignment vertical="center"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0" fillId="32" borderId="1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left" vertical="center" indent="1"/>
      <protection/>
    </xf>
    <xf numFmtId="189" fontId="0" fillId="2" borderId="29" xfId="0" applyNumberFormat="1" applyFont="1" applyFill="1" applyBorder="1" applyAlignment="1" applyProtection="1">
      <alignment horizontal="right" vertical="center" indent="1"/>
      <protection/>
    </xf>
    <xf numFmtId="0" fontId="0" fillId="2" borderId="28" xfId="0" applyFill="1" applyBorder="1" applyAlignment="1">
      <alignment horizontal="right" vertical="center" indent="1"/>
    </xf>
    <xf numFmtId="4" fontId="0" fillId="2" borderId="27" xfId="0" applyNumberFormat="1" applyFont="1" applyFill="1" applyBorder="1" applyAlignment="1" applyProtection="1">
      <alignment horizontal="right" vertical="center" indent="1"/>
      <protection/>
    </xf>
    <xf numFmtId="4" fontId="0" fillId="2" borderId="29" xfId="0" applyNumberFormat="1" applyFont="1" applyFill="1" applyBorder="1" applyAlignment="1" applyProtection="1">
      <alignment horizontal="right" vertical="center" indent="1"/>
      <protection/>
    </xf>
    <xf numFmtId="4" fontId="0" fillId="2" borderId="28" xfId="0" applyNumberFormat="1" applyFont="1" applyFill="1" applyBorder="1" applyAlignment="1" applyProtection="1">
      <alignment horizontal="right" vertical="center" indent="1"/>
      <protection/>
    </xf>
    <xf numFmtId="0" fontId="2" fillId="32" borderId="35" xfId="0" applyFont="1" applyFill="1" applyBorder="1" applyAlignment="1" applyProtection="1">
      <alignment horizontal="left" vertical="center" indent="1"/>
      <protection/>
    </xf>
    <xf numFmtId="0" fontId="0" fillId="32" borderId="36" xfId="0" applyFill="1" applyBorder="1" applyAlignment="1">
      <alignment horizontal="left" vertical="center" indent="1"/>
    </xf>
    <xf numFmtId="4" fontId="0" fillId="2" borderId="37" xfId="0" applyNumberFormat="1" applyFont="1" applyFill="1" applyBorder="1" applyAlignment="1" applyProtection="1">
      <alignment horizontal="right" vertical="center" indent="1"/>
      <protection/>
    </xf>
    <xf numFmtId="0" fontId="0" fillId="2" borderId="36" xfId="0" applyFill="1" applyBorder="1" applyAlignment="1">
      <alignment horizontal="right" vertical="center" indent="1"/>
    </xf>
    <xf numFmtId="0" fontId="0" fillId="32" borderId="15" xfId="0" applyFill="1" applyBorder="1" applyAlignment="1">
      <alignment vertical="center"/>
    </xf>
    <xf numFmtId="0" fontId="2" fillId="32" borderId="38" xfId="0" applyFont="1" applyFill="1" applyBorder="1" applyAlignment="1">
      <alignment horizontal="left" vertical="center" indent="1"/>
    </xf>
    <xf numFmtId="0" fontId="0" fillId="0" borderId="33" xfId="0" applyBorder="1" applyAlignment="1">
      <alignment/>
    </xf>
    <xf numFmtId="4" fontId="0" fillId="2" borderId="21" xfId="0" applyNumberFormat="1" applyFont="1" applyFill="1" applyBorder="1" applyAlignment="1" applyProtection="1">
      <alignment horizontal="right" vertical="center" indent="1"/>
      <protection/>
    </xf>
    <xf numFmtId="4" fontId="0" fillId="2" borderId="0" xfId="0" applyNumberFormat="1" applyFont="1" applyFill="1" applyBorder="1" applyAlignment="1" applyProtection="1">
      <alignment horizontal="right" vertical="center" indent="1"/>
      <protection/>
    </xf>
    <xf numFmtId="4" fontId="0" fillId="2" borderId="11" xfId="0" applyNumberFormat="1" applyFont="1" applyFill="1" applyBorder="1" applyAlignment="1" applyProtection="1">
      <alignment horizontal="right" vertical="center" indent="1"/>
      <protection/>
    </xf>
    <xf numFmtId="0" fontId="0" fillId="32" borderId="15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2" fillId="32" borderId="35" xfId="0" applyFont="1" applyFill="1" applyBorder="1" applyAlignment="1">
      <alignment horizontal="left" vertical="center" indent="1"/>
    </xf>
    <xf numFmtId="0" fontId="0" fillId="0" borderId="36" xfId="0" applyBorder="1" applyAlignment="1">
      <alignment/>
    </xf>
    <xf numFmtId="4" fontId="0" fillId="2" borderId="35" xfId="0" applyNumberFormat="1" applyFont="1" applyFill="1" applyBorder="1" applyAlignment="1" applyProtection="1">
      <alignment horizontal="right" vertical="center" indent="1"/>
      <protection/>
    </xf>
    <xf numFmtId="4" fontId="0" fillId="2" borderId="36" xfId="0" applyNumberFormat="1" applyFont="1" applyFill="1" applyBorder="1" applyAlignment="1" applyProtection="1">
      <alignment horizontal="right" vertical="center" indent="1"/>
      <protection/>
    </xf>
    <xf numFmtId="0" fontId="2" fillId="32" borderId="25" xfId="0" applyFont="1" applyFill="1" applyBorder="1" applyAlignment="1" applyProtection="1">
      <alignment horizontal="left" vertical="center" indent="1"/>
      <protection/>
    </xf>
    <xf numFmtId="0" fontId="0" fillId="32" borderId="15" xfId="0" applyFill="1" applyBorder="1" applyAlignment="1">
      <alignment horizontal="left" vertical="center" indent="1"/>
    </xf>
    <xf numFmtId="4" fontId="2" fillId="2" borderId="25" xfId="0" applyNumberFormat="1" applyFont="1" applyFill="1" applyBorder="1" applyAlignment="1" applyProtection="1">
      <alignment horizontal="right" vertical="center" indent="1"/>
      <protection/>
    </xf>
    <xf numFmtId="0" fontId="0" fillId="2" borderId="26" xfId="0" applyFill="1" applyBorder="1" applyAlignment="1">
      <alignment horizontal="right" vertical="center" indent="1"/>
    </xf>
    <xf numFmtId="0" fontId="2" fillId="32" borderId="25" xfId="0" applyFont="1" applyFill="1" applyBorder="1" applyAlignment="1">
      <alignment horizontal="left" vertical="center" indent="1"/>
    </xf>
    <xf numFmtId="0" fontId="2" fillId="32" borderId="26" xfId="0" applyFont="1" applyFill="1" applyBorder="1" applyAlignment="1">
      <alignment horizontal="left" vertical="center" indent="1"/>
    </xf>
    <xf numFmtId="0" fontId="0" fillId="0" borderId="25" xfId="0" applyNumberFormat="1" applyFont="1" applyBorder="1" applyAlignment="1" applyProtection="1">
      <alignment horizontal="right" vertical="center" indent="1"/>
      <protection locked="0"/>
    </xf>
    <xf numFmtId="0" fontId="0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26" xfId="0" applyNumberFormat="1" applyFont="1" applyBorder="1" applyAlignment="1" applyProtection="1">
      <alignment horizontal="right" vertical="center" indent="1"/>
      <protection locked="0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0" fillId="32" borderId="15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8" fillId="16" borderId="25" xfId="0" applyFont="1" applyFill="1" applyBorder="1" applyAlignment="1" applyProtection="1">
      <alignment horizontal="center" vertical="center"/>
      <protection/>
    </xf>
    <xf numFmtId="0" fontId="8" fillId="16" borderId="15" xfId="0" applyFont="1" applyFill="1" applyBorder="1" applyAlignment="1" applyProtection="1">
      <alignment horizontal="center" vertical="center"/>
      <protection/>
    </xf>
    <xf numFmtId="0" fontId="8" fillId="16" borderId="26" xfId="0" applyFont="1" applyFill="1" applyBorder="1" applyAlignment="1" applyProtection="1">
      <alignment horizontal="center" vertical="center"/>
      <protection/>
    </xf>
    <xf numFmtId="0" fontId="2" fillId="16" borderId="25" xfId="0" applyFont="1" applyFill="1" applyBorder="1" applyAlignment="1" applyProtection="1">
      <alignment horizontal="left" vertical="center" indent="1"/>
      <protection/>
    </xf>
    <xf numFmtId="0" fontId="0" fillId="16" borderId="15" xfId="0" applyFill="1" applyBorder="1" applyAlignment="1" applyProtection="1">
      <alignment horizontal="left" vertical="center" indent="1"/>
      <protection/>
    </xf>
    <xf numFmtId="0" fontId="0" fillId="16" borderId="26" xfId="0" applyFill="1" applyBorder="1" applyAlignment="1" applyProtection="1">
      <alignment horizontal="left" vertical="center" indent="1"/>
      <protection/>
    </xf>
    <xf numFmtId="0" fontId="0" fillId="32" borderId="25" xfId="0" applyFont="1" applyFill="1" applyBorder="1" applyAlignment="1" applyProtection="1">
      <alignment horizontal="left" vertical="center" indent="2"/>
      <protection/>
    </xf>
    <xf numFmtId="0" fontId="0" fillId="32" borderId="15" xfId="0" applyFill="1" applyBorder="1" applyAlignment="1" applyProtection="1">
      <alignment horizontal="left" vertical="center"/>
      <protection/>
    </xf>
    <xf numFmtId="0" fontId="0" fillId="32" borderId="26" xfId="0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 indent="2"/>
      <protection/>
    </xf>
    <xf numFmtId="0" fontId="0" fillId="32" borderId="0" xfId="0" applyFill="1" applyAlignment="1" applyProtection="1">
      <alignment horizontal="left" indent="2"/>
      <protection/>
    </xf>
    <xf numFmtId="0" fontId="0" fillId="32" borderId="11" xfId="0" applyFill="1" applyBorder="1" applyAlignment="1" applyProtection="1">
      <alignment horizontal="left" indent="2"/>
      <protection/>
    </xf>
    <xf numFmtId="0" fontId="0" fillId="32" borderId="16" xfId="0" applyFont="1" applyFill="1" applyBorder="1" applyAlignment="1" applyProtection="1">
      <alignment horizontal="left" indent="2"/>
      <protection/>
    </xf>
    <xf numFmtId="0" fontId="0" fillId="32" borderId="12" xfId="0" applyFont="1" applyFill="1" applyBorder="1" applyAlignment="1" applyProtection="1">
      <alignment horizontal="left" indent="2"/>
      <protection/>
    </xf>
    <xf numFmtId="0" fontId="0" fillId="32" borderId="17" xfId="0" applyFont="1" applyFill="1" applyBorder="1" applyAlignment="1" applyProtection="1">
      <alignment horizontal="left" indent="2"/>
      <protection/>
    </xf>
    <xf numFmtId="0" fontId="0" fillId="32" borderId="21" xfId="0" applyFont="1" applyFill="1" applyBorder="1" applyAlignment="1" applyProtection="1">
      <alignment horizontal="left" indent="2"/>
      <protection/>
    </xf>
    <xf numFmtId="0" fontId="0" fillId="32" borderId="0" xfId="0" applyFont="1" applyFill="1" applyBorder="1" applyAlignment="1" applyProtection="1">
      <alignment horizontal="left" indent="2"/>
      <protection/>
    </xf>
    <xf numFmtId="0" fontId="0" fillId="32" borderId="11" xfId="0" applyFont="1" applyFill="1" applyBorder="1" applyAlignment="1" applyProtection="1">
      <alignment horizontal="left" indent="2"/>
      <protection/>
    </xf>
    <xf numFmtId="0" fontId="0" fillId="32" borderId="30" xfId="0" applyFill="1" applyBorder="1" applyAlignment="1" applyProtection="1">
      <alignment horizontal="left" vertical="top" wrapText="1" indent="2"/>
      <protection/>
    </xf>
    <xf numFmtId="0" fontId="0" fillId="32" borderId="13" xfId="0" applyFill="1" applyBorder="1" applyAlignment="1" applyProtection="1">
      <alignment horizontal="left" vertical="top" wrapText="1" indent="2"/>
      <protection/>
    </xf>
    <xf numFmtId="0" fontId="0" fillId="32" borderId="31" xfId="0" applyFill="1" applyBorder="1" applyAlignment="1" applyProtection="1">
      <alignment horizontal="left" vertical="top" wrapText="1" indent="2"/>
      <protection/>
    </xf>
    <xf numFmtId="0" fontId="0" fillId="32" borderId="16" xfId="0" applyFont="1" applyFill="1" applyBorder="1" applyAlignment="1" applyProtection="1">
      <alignment horizontal="left" wrapText="1"/>
      <protection/>
    </xf>
    <xf numFmtId="0" fontId="0" fillId="32" borderId="12" xfId="0" applyFill="1" applyBorder="1" applyAlignment="1" applyProtection="1">
      <alignment horizontal="left" wrapText="1"/>
      <protection/>
    </xf>
    <xf numFmtId="0" fontId="0" fillId="32" borderId="17" xfId="0" applyFill="1" applyBorder="1" applyAlignment="1" applyProtection="1">
      <alignment horizontal="left" wrapText="1"/>
      <protection/>
    </xf>
    <xf numFmtId="0" fontId="2" fillId="32" borderId="16" xfId="0" applyFont="1" applyFill="1" applyBorder="1" applyAlignment="1" applyProtection="1">
      <alignment horizontal="left" wrapText="1" indent="2"/>
      <protection/>
    </xf>
    <xf numFmtId="0" fontId="0" fillId="32" borderId="12" xfId="0" applyFont="1" applyFill="1" applyBorder="1" applyAlignment="1" applyProtection="1">
      <alignment horizontal="left" wrapText="1" indent="2"/>
      <protection/>
    </xf>
    <xf numFmtId="0" fontId="0" fillId="32" borderId="17" xfId="0" applyFont="1" applyFill="1" applyBorder="1" applyAlignment="1" applyProtection="1">
      <alignment horizontal="left" wrapText="1" indent="2"/>
      <protection/>
    </xf>
    <xf numFmtId="0" fontId="2" fillId="32" borderId="30" xfId="0" applyFont="1" applyFill="1" applyBorder="1" applyAlignment="1" applyProtection="1">
      <alignment horizontal="left" vertical="top" indent="2"/>
      <protection/>
    </xf>
    <xf numFmtId="0" fontId="2" fillId="32" borderId="13" xfId="0" applyFont="1" applyFill="1" applyBorder="1" applyAlignment="1" applyProtection="1">
      <alignment horizontal="left" vertical="top"/>
      <protection/>
    </xf>
    <xf numFmtId="0" fontId="2" fillId="32" borderId="31" xfId="0" applyFont="1" applyFill="1" applyBorder="1" applyAlignment="1" applyProtection="1">
      <alignment horizontal="left" vertical="top"/>
      <protection/>
    </xf>
    <xf numFmtId="0" fontId="2" fillId="16" borderId="15" xfId="0" applyFont="1" applyFill="1" applyBorder="1" applyAlignment="1" applyProtection="1">
      <alignment horizontal="left" vertical="center" indent="1"/>
      <protection/>
    </xf>
    <xf numFmtId="0" fontId="2" fillId="16" borderId="26" xfId="0" applyFont="1" applyFill="1" applyBorder="1" applyAlignment="1" applyProtection="1">
      <alignment horizontal="left" vertical="center" indent="1"/>
      <protection/>
    </xf>
    <xf numFmtId="0" fontId="0" fillId="32" borderId="30" xfId="0" applyFont="1" applyFill="1" applyBorder="1" applyAlignment="1" applyProtection="1">
      <alignment horizontal="left" vertical="top" indent="2"/>
      <protection/>
    </xf>
    <xf numFmtId="0" fontId="0" fillId="32" borderId="13" xfId="0" applyFont="1" applyFill="1" applyBorder="1" applyAlignment="1" applyProtection="1">
      <alignment horizontal="left" vertical="top" indent="2"/>
      <protection/>
    </xf>
    <xf numFmtId="0" fontId="0" fillId="32" borderId="31" xfId="0" applyFont="1" applyFill="1" applyBorder="1" applyAlignment="1" applyProtection="1">
      <alignment horizontal="left" vertical="top" indent="2"/>
      <protection/>
    </xf>
    <xf numFmtId="0" fontId="0" fillId="32" borderId="39" xfId="0" applyFill="1" applyBorder="1" applyAlignment="1" applyProtection="1">
      <alignment horizontal="left" indent="2"/>
      <protection/>
    </xf>
    <xf numFmtId="0" fontId="0" fillId="32" borderId="40" xfId="0" applyFill="1" applyBorder="1" applyAlignment="1" applyProtection="1">
      <alignment horizontal="left" indent="2"/>
      <protection/>
    </xf>
    <xf numFmtId="0" fontId="0" fillId="32" borderId="12" xfId="0" applyFill="1" applyBorder="1" applyAlignment="1" applyProtection="1">
      <alignment horizontal="left" indent="2"/>
      <protection/>
    </xf>
    <xf numFmtId="0" fontId="0" fillId="32" borderId="17" xfId="0" applyFill="1" applyBorder="1" applyAlignment="1" applyProtection="1">
      <alignment horizontal="left" indent="2"/>
      <protection/>
    </xf>
    <xf numFmtId="0" fontId="0" fillId="32" borderId="13" xfId="0" applyFill="1" applyBorder="1" applyAlignment="1" applyProtection="1">
      <alignment horizontal="left" vertical="top" indent="2"/>
      <protection/>
    </xf>
    <xf numFmtId="0" fontId="0" fillId="32" borderId="31" xfId="0" applyFill="1" applyBorder="1" applyAlignment="1" applyProtection="1">
      <alignment horizontal="left" vertical="top" indent="2"/>
      <protection/>
    </xf>
    <xf numFmtId="0" fontId="0" fillId="0" borderId="13" xfId="0" applyBorder="1" applyAlignment="1" applyProtection="1">
      <alignment horizontal="left" vertical="top" indent="2"/>
      <protection/>
    </xf>
    <xf numFmtId="0" fontId="0" fillId="0" borderId="31" xfId="0" applyBorder="1" applyAlignment="1" applyProtection="1">
      <alignment horizontal="left" vertical="top" indent="2"/>
      <protection/>
    </xf>
    <xf numFmtId="0" fontId="0" fillId="32" borderId="41" xfId="0" applyFill="1" applyBorder="1" applyAlignment="1" applyProtection="1">
      <alignment horizontal="left" vertical="center" indent="2"/>
      <protection/>
    </xf>
    <xf numFmtId="0" fontId="0" fillId="32" borderId="42" xfId="0" applyFill="1" applyBorder="1" applyAlignment="1" applyProtection="1">
      <alignment horizontal="left" vertical="center" indent="2"/>
      <protection/>
    </xf>
    <xf numFmtId="0" fontId="4" fillId="32" borderId="16" xfId="0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indent="2"/>
      <protection/>
    </xf>
    <xf numFmtId="0" fontId="0" fillId="0" borderId="12" xfId="0" applyBorder="1" applyAlignment="1" applyProtection="1">
      <alignment horizontal="left" indent="2"/>
      <protection/>
    </xf>
    <xf numFmtId="0" fontId="0" fillId="0" borderId="17" xfId="0" applyBorder="1" applyAlignment="1" applyProtection="1">
      <alignment horizontal="left" indent="2"/>
      <protection/>
    </xf>
    <xf numFmtId="0" fontId="0" fillId="32" borderId="0" xfId="0" applyFill="1" applyBorder="1" applyAlignment="1" applyProtection="1">
      <alignment horizontal="left" indent="2"/>
      <protection/>
    </xf>
    <xf numFmtId="0" fontId="0" fillId="32" borderId="43" xfId="0" applyFill="1" applyBorder="1" applyAlignment="1" applyProtection="1">
      <alignment horizontal="left" indent="2"/>
      <protection/>
    </xf>
    <xf numFmtId="0" fontId="0" fillId="32" borderId="44" xfId="0" applyFill="1" applyBorder="1" applyAlignment="1" applyProtection="1">
      <alignment horizontal="left" indent="2"/>
      <protection/>
    </xf>
    <xf numFmtId="0" fontId="4" fillId="32" borderId="30" xfId="0" applyFont="1" applyFill="1" applyBorder="1" applyAlignment="1" applyProtection="1">
      <alignment horizontal="left" vertical="center" indent="2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 indent="2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2" borderId="43" xfId="0" applyFill="1" applyBorder="1" applyAlignment="1" applyProtection="1">
      <alignment horizontal="left" vertical="center" indent="2"/>
      <protection/>
    </xf>
    <xf numFmtId="0" fontId="0" fillId="32" borderId="44" xfId="0" applyFill="1" applyBorder="1" applyAlignment="1" applyProtection="1">
      <alignment horizontal="left" vertical="center" indent="2"/>
      <protection/>
    </xf>
    <xf numFmtId="0" fontId="0" fillId="32" borderId="30" xfId="0" applyFill="1" applyBorder="1" applyAlignment="1" applyProtection="1">
      <alignment horizontal="left" vertical="top" indent="2"/>
      <protection/>
    </xf>
    <xf numFmtId="0" fontId="0" fillId="32" borderId="39" xfId="0" applyFill="1" applyBorder="1" applyAlignment="1" applyProtection="1">
      <alignment horizontal="left" vertical="center" indent="2"/>
      <protection/>
    </xf>
    <xf numFmtId="0" fontId="0" fillId="32" borderId="40" xfId="0" applyFill="1" applyBorder="1" applyAlignment="1" applyProtection="1">
      <alignment horizontal="left" vertical="center" indent="2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24"/>
  </sheetPr>
  <dimension ref="B1:W48"/>
  <sheetViews>
    <sheetView showZeros="0" tabSelected="1" showOutlineSymbols="0" zoomScale="85" zoomScaleNormal="85" zoomScalePageLayoutView="0" workbookViewId="0" topLeftCell="A1">
      <selection activeCell="Z11" sqref="Z11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">
        <v>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/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97"/>
      <c r="E4" s="98"/>
      <c r="F4" s="99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132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H9:H39 J9:J39">
      <formula1>$T$3:$T$6</formula1>
    </dataValidation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September!D3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September!D4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J4:N4">
      <formula1>$U$3:$U$5</formula1>
    </dataValidation>
    <dataValidation type="list" allowBlank="1" showInputMessage="1" showErrorMessage="1" sqref="H9:H39 J9:J39">
      <formula1>$T$3:$T$6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Oktober!D3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Oktober!D4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J4:N4">
      <formula1>$U$3:$U$5</formula1>
    </dataValidation>
    <dataValidation type="list" allowBlank="1" showInputMessage="1" showErrorMessage="1" sqref="H9:H39 J9:J39">
      <formula1>$T$3:$T$6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November!D3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November!D4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0:G40"/>
    <mergeCell ref="B43:C43"/>
    <mergeCell ref="K41:L41"/>
    <mergeCell ref="E43:G43"/>
    <mergeCell ref="K40:N40"/>
    <mergeCell ref="T7:V7"/>
    <mergeCell ref="L7:N7"/>
    <mergeCell ref="K45:N45"/>
    <mergeCell ref="M41:N41"/>
    <mergeCell ref="K42:L42"/>
    <mergeCell ref="K43:N43"/>
    <mergeCell ref="M42:N42"/>
    <mergeCell ref="M44:N44"/>
    <mergeCell ref="K44:L44"/>
    <mergeCell ref="B44:C44"/>
    <mergeCell ref="J3:N3"/>
    <mergeCell ref="J4:N4"/>
    <mergeCell ref="E41:G41"/>
    <mergeCell ref="H5:I5"/>
    <mergeCell ref="P7:R7"/>
    <mergeCell ref="J5:N5"/>
    <mergeCell ref="H40:J45"/>
    <mergeCell ref="B45:G45"/>
    <mergeCell ref="B41:C41"/>
    <mergeCell ref="D3:F3"/>
    <mergeCell ref="D4:F4"/>
    <mergeCell ref="E42:G42"/>
    <mergeCell ref="E44:G44"/>
    <mergeCell ref="D5:F5"/>
    <mergeCell ref="B1:N1"/>
    <mergeCell ref="B3:C3"/>
    <mergeCell ref="B4:C4"/>
    <mergeCell ref="H4:I4"/>
    <mergeCell ref="H3:I3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J9:J39 H9:H39">
      <formula1>$T$3:$T$6</formula1>
    </dataValidation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tabColor indexed="24"/>
  </sheetPr>
  <dimension ref="A1:W13"/>
  <sheetViews>
    <sheetView showZeros="0" showOutlineSymbols="0" zoomScalePageLayoutView="0" workbookViewId="0" topLeftCell="A1">
      <selection activeCell="D6" sqref="D6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3.851562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Dezember!D3</f>
        <v>0</v>
      </c>
      <c r="E3" s="90"/>
      <c r="F3" s="91"/>
      <c r="G3" s="2"/>
      <c r="H3" s="150" t="s">
        <v>72</v>
      </c>
      <c r="I3" s="151"/>
      <c r="J3" s="152"/>
      <c r="K3" s="153"/>
      <c r="L3" s="153"/>
      <c r="M3" s="153"/>
      <c r="N3" s="15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Dezember!D4</f>
        <v>0</v>
      </c>
      <c r="E4" s="90"/>
      <c r="F4" s="91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4:23" ht="21" customHeight="1">
      <c r="D5" s="105"/>
      <c r="E5" s="105"/>
      <c r="F5" s="105"/>
      <c r="J5" s="83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1:23" s="25" customFormat="1" ht="31.5" customHeight="1">
      <c r="A6" s="4"/>
      <c r="B6" s="155"/>
      <c r="C6" s="156"/>
      <c r="D6" s="82" t="s">
        <v>76</v>
      </c>
      <c r="E6" s="157" t="s">
        <v>75</v>
      </c>
      <c r="F6" s="158"/>
      <c r="G6" s="159"/>
      <c r="H6" s="116"/>
      <c r="I6" s="116"/>
      <c r="J6" s="116"/>
      <c r="K6" s="124" t="s">
        <v>15</v>
      </c>
      <c r="L6" s="88"/>
      <c r="M6" s="125">
        <f>Jänner!M41+Februar!M41+März!M41+April!M41+Mai!M41+Juni!M41+Juli!M41+August!M41+September!M41+Oktober!M41+November!M41+Dezember!M41</f>
        <v>0</v>
      </c>
      <c r="N6" s="126"/>
      <c r="O6" s="7"/>
      <c r="P6" s="37" t="e">
        <f>SUM(#REF!)</f>
        <v>#REF!</v>
      </c>
      <c r="Q6" s="37" t="e">
        <f>SUM(#REF!)</f>
        <v>#REF!</v>
      </c>
      <c r="R6" s="37" t="e">
        <f>SUM(#REF!)</f>
        <v>#REF!</v>
      </c>
      <c r="S6" s="9"/>
      <c r="T6" s="33" t="e">
        <f>SUM(#REF!)</f>
        <v>#REF!</v>
      </c>
      <c r="U6" s="33" t="e">
        <f>SUM(#REF!)</f>
        <v>#REF!</v>
      </c>
      <c r="V6" s="33" t="e">
        <f>SUM(#REF!)</f>
        <v>#REF!</v>
      </c>
      <c r="W6" s="26"/>
    </row>
    <row r="7" spans="1:23" s="25" customFormat="1" ht="21" customHeight="1">
      <c r="A7" s="4"/>
      <c r="B7" s="15" t="s">
        <v>14</v>
      </c>
      <c r="C7" s="16"/>
      <c r="D7" s="67">
        <f>Jänner!D42+Februar!D42+März!D42+April!D42+Mai!D42+Juni!D42+Juli!D42+August!D42+September!D42+Oktober!D42+November!D42+Dezember!D42</f>
        <v>0</v>
      </c>
      <c r="E7" s="127">
        <f>Jänner!E42+Februar!E42+März!E42+April!E42+Mai!E42+Juni!E42+Juli!E42+August!E42+September!E42+Oktober!E42+November!E42+Dezember!E42</f>
        <v>0</v>
      </c>
      <c r="F7" s="128"/>
      <c r="G7" s="129"/>
      <c r="H7" s="116"/>
      <c r="I7" s="116"/>
      <c r="J7" s="116"/>
      <c r="K7" s="130" t="s">
        <v>73</v>
      </c>
      <c r="L7" s="131"/>
      <c r="M7" s="125">
        <f>Jänner!M42+Februar!M42+März!M42+April!M42+Mai!M42+Juni!M42+Juli!M42+August!M42+September!M42+Oktober!M42+November!M42+Dezember!M42</f>
        <v>0</v>
      </c>
      <c r="N7" s="126"/>
      <c r="O7" s="7"/>
      <c r="P7" s="34"/>
      <c r="Q7" s="34"/>
      <c r="R7" s="9"/>
      <c r="S7" s="9"/>
      <c r="T7" s="9"/>
      <c r="U7" s="9"/>
      <c r="V7" s="9"/>
      <c r="W7" s="26"/>
    </row>
    <row r="8" spans="1:23" s="25" customFormat="1" ht="21" customHeight="1">
      <c r="A8" s="4"/>
      <c r="B8" s="135" t="s">
        <v>2</v>
      </c>
      <c r="C8" s="136"/>
      <c r="D8" s="67">
        <f>Jänner!D43+Februar!D43+März!D43+April!D43+Mai!D43+Juni!D43+Juli!D43+August!D43+September!D43+Oktober!D43+November!D43+Dezember!D43</f>
        <v>0</v>
      </c>
      <c r="E8" s="127">
        <f>Jänner!E43+Februar!E43+März!E43+April!E43+Mai!E43+Juni!E43+Juli!E43+August!E43+September!E43+Oktober!E43+November!E43+Dezember!E43</f>
        <v>0</v>
      </c>
      <c r="F8" s="128"/>
      <c r="G8" s="129"/>
      <c r="H8" s="116"/>
      <c r="I8" s="116"/>
      <c r="J8" s="116"/>
      <c r="K8" s="140"/>
      <c r="L8" s="141"/>
      <c r="M8" s="141"/>
      <c r="N8" s="141"/>
      <c r="O8" s="7"/>
      <c r="P8" s="34"/>
      <c r="Q8" s="34"/>
      <c r="R8" s="9"/>
      <c r="S8" s="9"/>
      <c r="T8" s="33"/>
      <c r="U8" s="9"/>
      <c r="V8" s="9"/>
      <c r="W8" s="26"/>
    </row>
    <row r="9" spans="1:23" s="25" customFormat="1" ht="21" customHeight="1">
      <c r="A9" s="4"/>
      <c r="B9" s="142" t="s">
        <v>9</v>
      </c>
      <c r="C9" s="143"/>
      <c r="D9" s="67">
        <f>Jänner!D44+Februar!D44+März!D44+April!D44+Mai!D44+Juni!D44+Juli!D44+August!D44+September!D44+Oktober!D44+November!D44+Dezember!D44</f>
        <v>0</v>
      </c>
      <c r="E9" s="127">
        <f>Jänner!E44+Februar!E44+März!E44+April!E44+Mai!E44+Juni!E44+Juli!E44+August!E44+September!E44+Oktober!E44+November!E44+Dezember!E44</f>
        <v>0</v>
      </c>
      <c r="F9" s="128"/>
      <c r="G9" s="129"/>
      <c r="H9" s="116"/>
      <c r="I9" s="116"/>
      <c r="J9" s="116"/>
      <c r="K9" s="146" t="s">
        <v>74</v>
      </c>
      <c r="L9" s="147"/>
      <c r="M9" s="148">
        <f>Jänner!M44+Februar!M44+März!M44+April!M44+Mai!M44+Juni!M44+Juli!M44+August!M44+September!M44+Oktober!M44+November!M44+Dezember!M44</f>
        <v>0</v>
      </c>
      <c r="N9" s="149"/>
      <c r="O9" s="7"/>
      <c r="P9" s="34"/>
      <c r="Q9" s="34"/>
      <c r="R9" s="9"/>
      <c r="S9" s="9"/>
      <c r="T9" s="9"/>
      <c r="U9" s="9"/>
      <c r="V9" s="9"/>
      <c r="W9" s="26"/>
    </row>
    <row r="10" spans="1:23" s="25" customFormat="1" ht="5.25" customHeight="1">
      <c r="A10" s="4"/>
      <c r="B10" s="118"/>
      <c r="C10" s="134"/>
      <c r="D10" s="134"/>
      <c r="E10" s="134"/>
      <c r="F10" s="134"/>
      <c r="G10" s="134"/>
      <c r="H10" s="117"/>
      <c r="I10" s="117"/>
      <c r="J10" s="117"/>
      <c r="K10" s="118"/>
      <c r="L10" s="118"/>
      <c r="M10" s="118"/>
      <c r="N10" s="118"/>
      <c r="O10" s="9"/>
      <c r="P10" s="34"/>
      <c r="Q10" s="34"/>
      <c r="R10" s="9"/>
      <c r="S10" s="9"/>
      <c r="T10" s="9"/>
      <c r="U10" s="9"/>
      <c r="V10" s="9"/>
      <c r="W10" s="26"/>
    </row>
    <row r="11" spans="1:15" s="25" customFormat="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3" ht="15.75">
      <c r="H13" s="1"/>
    </row>
  </sheetData>
  <sheetProtection password="84E8" sheet="1" objects="1" scenarios="1"/>
  <mergeCells count="25">
    <mergeCell ref="E8:G8"/>
    <mergeCell ref="K8:N8"/>
    <mergeCell ref="B9:C9"/>
    <mergeCell ref="E9:G9"/>
    <mergeCell ref="K9:L9"/>
    <mergeCell ref="M9:N9"/>
    <mergeCell ref="H6:J10"/>
    <mergeCell ref="B6:C6"/>
    <mergeCell ref="B10:G10"/>
    <mergeCell ref="E6:G6"/>
    <mergeCell ref="K6:L6"/>
    <mergeCell ref="M6:N6"/>
    <mergeCell ref="E7:G7"/>
    <mergeCell ref="K7:L7"/>
    <mergeCell ref="M7:N7"/>
    <mergeCell ref="K10:N10"/>
    <mergeCell ref="B8:C8"/>
    <mergeCell ref="D5:F5"/>
    <mergeCell ref="B1:N1"/>
    <mergeCell ref="B3:C3"/>
    <mergeCell ref="D3:F3"/>
    <mergeCell ref="H3:I3"/>
    <mergeCell ref="J3:N3"/>
    <mergeCell ref="B4:C4"/>
    <mergeCell ref="D4:F4"/>
  </mergeCells>
  <dataValidations count="1"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"/>
  <dimension ref="B1:M52"/>
  <sheetViews>
    <sheetView showGridLines="0" showRowColHeaders="0" showOutlineSymbols="0" zoomScalePageLayoutView="0" workbookViewId="0" topLeftCell="A1">
      <selection activeCell="B4" sqref="B4:L4"/>
    </sheetView>
  </sheetViews>
  <sheetFormatPr defaultColWidth="11.421875" defaultRowHeight="12.75"/>
  <cols>
    <col min="1" max="1" width="2.421875" style="0" customWidth="1"/>
    <col min="12" max="12" width="23.7109375" style="0" customWidth="1"/>
    <col min="13" max="13" width="2.421875" style="0" customWidth="1"/>
  </cols>
  <sheetData>
    <row r="1" spans="2:12" ht="42" customHeight="1">
      <c r="B1" s="160" t="s">
        <v>48</v>
      </c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2:1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24" customHeight="1">
      <c r="B3" s="163" t="s">
        <v>49</v>
      </c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2:12" ht="35.25" customHeight="1">
      <c r="B4" s="184" t="s">
        <v>56</v>
      </c>
      <c r="C4" s="185"/>
      <c r="D4" s="185"/>
      <c r="E4" s="185"/>
      <c r="F4" s="185"/>
      <c r="G4" s="185"/>
      <c r="H4" s="185"/>
      <c r="I4" s="185"/>
      <c r="J4" s="185"/>
      <c r="K4" s="185"/>
      <c r="L4" s="186"/>
    </row>
    <row r="5" spans="2:12" ht="21.75" customHeight="1">
      <c r="B5" s="169" t="s">
        <v>23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31.5" customHeight="1">
      <c r="B6" s="178" t="s">
        <v>70</v>
      </c>
      <c r="C6" s="179"/>
      <c r="D6" s="179"/>
      <c r="E6" s="179"/>
      <c r="F6" s="179"/>
      <c r="G6" s="179"/>
      <c r="H6" s="179"/>
      <c r="I6" s="179"/>
      <c r="J6" s="179"/>
      <c r="K6" s="179"/>
      <c r="L6" s="180"/>
    </row>
    <row r="7" spans="2:12" ht="7.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24" customHeight="1">
      <c r="B8" s="163" t="s">
        <v>50</v>
      </c>
      <c r="C8" s="164"/>
      <c r="D8" s="164"/>
      <c r="E8" s="164"/>
      <c r="F8" s="164"/>
      <c r="G8" s="164"/>
      <c r="H8" s="164"/>
      <c r="I8" s="164"/>
      <c r="J8" s="164"/>
      <c r="K8" s="164"/>
      <c r="L8" s="165"/>
    </row>
    <row r="9" spans="2:12" ht="21" customHeight="1">
      <c r="B9" s="166" t="s">
        <v>24</v>
      </c>
      <c r="C9" s="167"/>
      <c r="D9" s="167"/>
      <c r="E9" s="167"/>
      <c r="F9" s="167"/>
      <c r="G9" s="167"/>
      <c r="H9" s="167"/>
      <c r="I9" s="167"/>
      <c r="J9" s="167"/>
      <c r="K9" s="167"/>
      <c r="L9" s="168"/>
    </row>
    <row r="10" spans="2:12" ht="7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24" customHeight="1">
      <c r="B11" s="163" t="s">
        <v>51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2:12" ht="21" customHeight="1">
      <c r="B12" s="181" t="s">
        <v>57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3"/>
    </row>
    <row r="13" spans="2:12" ht="21" customHeight="1">
      <c r="B13" s="187" t="s">
        <v>58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9"/>
    </row>
    <row r="14" spans="2:13" ht="7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1"/>
    </row>
    <row r="15" spans="2:12" ht="24" customHeight="1">
      <c r="B15" s="163" t="s">
        <v>59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1"/>
    </row>
    <row r="16" spans="2:12" ht="21" customHeight="1">
      <c r="B16" s="172" t="s">
        <v>60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2:12" ht="12" customHeight="1">
      <c r="B17" s="175" t="s">
        <v>42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2:13" ht="21" customHeight="1">
      <c r="B18" s="192" t="s">
        <v>61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4"/>
      <c r="M18" s="41"/>
    </row>
    <row r="19" spans="2:12" ht="7.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24" customHeight="1">
      <c r="B20" s="163" t="s">
        <v>52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1"/>
    </row>
    <row r="21" spans="2:12" ht="21" customHeight="1">
      <c r="B21" s="172" t="s">
        <v>62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ht="12" customHeight="1">
      <c r="B22" s="175" t="s">
        <v>25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1"/>
    </row>
    <row r="23" spans="2:12" ht="21" customHeight="1">
      <c r="B23" s="192" t="s">
        <v>63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2"/>
    </row>
    <row r="24" spans="2:12" ht="7.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2:12" ht="24" customHeight="1">
      <c r="B25" s="163" t="s">
        <v>53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5"/>
    </row>
    <row r="26" spans="2:12" ht="21" customHeight="1">
      <c r="B26" s="172" t="s">
        <v>26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8"/>
    </row>
    <row r="27" spans="2:12" ht="21" customHeight="1">
      <c r="B27" s="192" t="s">
        <v>68</v>
      </c>
      <c r="C27" s="199"/>
      <c r="D27" s="199"/>
      <c r="E27" s="199"/>
      <c r="F27" s="199"/>
      <c r="G27" s="199"/>
      <c r="H27" s="199"/>
      <c r="I27" s="199"/>
      <c r="J27" s="199"/>
      <c r="K27" s="199"/>
      <c r="L27" s="200"/>
    </row>
    <row r="28" spans="2:12" ht="7.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2:12" ht="24" customHeight="1">
      <c r="B29" s="163" t="s">
        <v>54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5"/>
    </row>
    <row r="30" spans="2:12" s="42" customFormat="1" ht="24" customHeight="1">
      <c r="B30" s="208" t="s">
        <v>27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10"/>
    </row>
    <row r="31" spans="2:12" ht="21" customHeight="1">
      <c r="B31" s="47" t="s">
        <v>8</v>
      </c>
      <c r="C31" s="211" t="s">
        <v>28</v>
      </c>
      <c r="D31" s="211"/>
      <c r="E31" s="211"/>
      <c r="F31" s="211"/>
      <c r="G31" s="211"/>
      <c r="H31" s="211"/>
      <c r="I31" s="211"/>
      <c r="J31" s="211"/>
      <c r="K31" s="211"/>
      <c r="L31" s="171"/>
    </row>
    <row r="32" spans="2:12" ht="12.75">
      <c r="B32" s="46"/>
      <c r="C32" s="211" t="s">
        <v>29</v>
      </c>
      <c r="D32" s="211"/>
      <c r="E32" s="211"/>
      <c r="F32" s="211"/>
      <c r="G32" s="211"/>
      <c r="H32" s="211"/>
      <c r="I32" s="211"/>
      <c r="J32" s="211"/>
      <c r="K32" s="211"/>
      <c r="L32" s="171"/>
    </row>
    <row r="33" spans="2:12" ht="12.75">
      <c r="B33" s="46"/>
      <c r="C33" s="212" t="s">
        <v>30</v>
      </c>
      <c r="D33" s="212"/>
      <c r="E33" s="212"/>
      <c r="F33" s="212"/>
      <c r="G33" s="212"/>
      <c r="H33" s="212"/>
      <c r="I33" s="212"/>
      <c r="J33" s="212"/>
      <c r="K33" s="212"/>
      <c r="L33" s="213"/>
    </row>
    <row r="34" spans="2:12" ht="21" customHeight="1">
      <c r="B34" s="48" t="s">
        <v>2</v>
      </c>
      <c r="C34" s="195" t="s">
        <v>31</v>
      </c>
      <c r="D34" s="195"/>
      <c r="E34" s="195"/>
      <c r="F34" s="195"/>
      <c r="G34" s="195"/>
      <c r="H34" s="195"/>
      <c r="I34" s="195"/>
      <c r="J34" s="195"/>
      <c r="K34" s="195"/>
      <c r="L34" s="196"/>
    </row>
    <row r="35" spans="2:12" ht="21" customHeight="1">
      <c r="B35" s="48" t="s">
        <v>9</v>
      </c>
      <c r="C35" s="195" t="s">
        <v>32</v>
      </c>
      <c r="D35" s="195"/>
      <c r="E35" s="195"/>
      <c r="F35" s="195"/>
      <c r="G35" s="195"/>
      <c r="H35" s="195"/>
      <c r="I35" s="195"/>
      <c r="J35" s="195"/>
      <c r="K35" s="195"/>
      <c r="L35" s="196"/>
    </row>
    <row r="36" spans="2:12" s="43" customFormat="1" ht="21" customHeight="1">
      <c r="B36" s="49" t="s">
        <v>17</v>
      </c>
      <c r="C36" s="203" t="s">
        <v>22</v>
      </c>
      <c r="D36" s="203"/>
      <c r="E36" s="203"/>
      <c r="F36" s="203"/>
      <c r="G36" s="203"/>
      <c r="H36" s="203"/>
      <c r="I36" s="203"/>
      <c r="J36" s="203"/>
      <c r="K36" s="203"/>
      <c r="L36" s="204"/>
    </row>
    <row r="37" spans="2:12" s="43" customFormat="1" ht="6" customHeight="1"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6"/>
    </row>
    <row r="38" spans="2:12" ht="7.5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2:12" ht="24" customHeight="1">
      <c r="B39" s="163" t="s">
        <v>55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5"/>
    </row>
    <row r="40" spans="2:12" s="43" customFormat="1" ht="6" customHeight="1"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7"/>
    </row>
    <row r="41" spans="2:12" s="2" customFormat="1" ht="24" customHeight="1">
      <c r="B41" s="217" t="s">
        <v>33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9"/>
    </row>
    <row r="42" spans="2:12" s="42" customFormat="1" ht="21" customHeight="1">
      <c r="B42" s="50" t="s">
        <v>8</v>
      </c>
      <c r="C42" s="220" t="s">
        <v>34</v>
      </c>
      <c r="D42" s="220"/>
      <c r="E42" s="220"/>
      <c r="F42" s="220"/>
      <c r="G42" s="220"/>
      <c r="H42" s="220"/>
      <c r="I42" s="220"/>
      <c r="J42" s="220"/>
      <c r="K42" s="220"/>
      <c r="L42" s="221"/>
    </row>
    <row r="43" spans="2:12" s="42" customFormat="1" ht="21" customHeight="1">
      <c r="B43" s="51" t="s">
        <v>2</v>
      </c>
      <c r="C43" s="223" t="s">
        <v>64</v>
      </c>
      <c r="D43" s="223"/>
      <c r="E43" s="223"/>
      <c r="F43" s="223"/>
      <c r="G43" s="223"/>
      <c r="H43" s="223"/>
      <c r="I43" s="223"/>
      <c r="J43" s="223"/>
      <c r="K43" s="223"/>
      <c r="L43" s="224"/>
    </row>
    <row r="44" spans="2:12" s="42" customFormat="1" ht="21" customHeight="1">
      <c r="B44" s="51" t="s">
        <v>9</v>
      </c>
      <c r="C44" s="223" t="s">
        <v>35</v>
      </c>
      <c r="D44" s="223"/>
      <c r="E44" s="223"/>
      <c r="F44" s="223"/>
      <c r="G44" s="223"/>
      <c r="H44" s="223"/>
      <c r="I44" s="223"/>
      <c r="J44" s="223"/>
      <c r="K44" s="223"/>
      <c r="L44" s="224"/>
    </row>
    <row r="45" spans="2:12" s="42" customFormat="1" ht="21" customHeight="1">
      <c r="B45" s="49" t="s">
        <v>17</v>
      </c>
      <c r="C45" s="203" t="s">
        <v>22</v>
      </c>
      <c r="D45" s="203"/>
      <c r="E45" s="203"/>
      <c r="F45" s="203"/>
      <c r="G45" s="203"/>
      <c r="H45" s="203"/>
      <c r="I45" s="203"/>
      <c r="J45" s="203"/>
      <c r="K45" s="203"/>
      <c r="L45" s="204"/>
    </row>
    <row r="46" spans="2:12" s="43" customFormat="1" ht="6" customHeight="1"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6"/>
    </row>
    <row r="47" spans="2:12" ht="7.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2:12" ht="24" customHeight="1">
      <c r="B48" s="163" t="s">
        <v>36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1"/>
    </row>
    <row r="49" spans="2:12" ht="21" customHeight="1">
      <c r="B49" s="172" t="s">
        <v>65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4"/>
    </row>
    <row r="50" spans="2:12" ht="12.75">
      <c r="B50" s="175" t="s">
        <v>66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7"/>
    </row>
    <row r="51" spans="2:12" ht="21" customHeight="1">
      <c r="B51" s="222" t="s">
        <v>67</v>
      </c>
      <c r="C51" s="199"/>
      <c r="D51" s="199"/>
      <c r="E51" s="199"/>
      <c r="F51" s="199"/>
      <c r="G51" s="199"/>
      <c r="H51" s="199"/>
      <c r="I51" s="199"/>
      <c r="J51" s="199"/>
      <c r="K51" s="199"/>
      <c r="L51" s="200"/>
    </row>
    <row r="52" spans="2:12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</sheetData>
  <sheetProtection password="84E8" sheet="1" objects="1" scenarios="1"/>
  <mergeCells count="42">
    <mergeCell ref="B41:L41"/>
    <mergeCell ref="C42:L42"/>
    <mergeCell ref="C45:L45"/>
    <mergeCell ref="B48:L48"/>
    <mergeCell ref="B51:L51"/>
    <mergeCell ref="B49:L49"/>
    <mergeCell ref="B50:L50"/>
    <mergeCell ref="C43:L43"/>
    <mergeCell ref="C44:L44"/>
    <mergeCell ref="B46:L46"/>
    <mergeCell ref="C36:L36"/>
    <mergeCell ref="C35:L35"/>
    <mergeCell ref="B40:L40"/>
    <mergeCell ref="B30:L30"/>
    <mergeCell ref="C31:L31"/>
    <mergeCell ref="C32:L32"/>
    <mergeCell ref="C33:L33"/>
    <mergeCell ref="B37:L37"/>
    <mergeCell ref="B39:L39"/>
    <mergeCell ref="B18:L18"/>
    <mergeCell ref="B29:L29"/>
    <mergeCell ref="C34:L34"/>
    <mergeCell ref="B20:L20"/>
    <mergeCell ref="B22:L22"/>
    <mergeCell ref="B21:L21"/>
    <mergeCell ref="B25:L25"/>
    <mergeCell ref="B26:L26"/>
    <mergeCell ref="B27:L27"/>
    <mergeCell ref="B23:L23"/>
    <mergeCell ref="B17:L17"/>
    <mergeCell ref="B6:L6"/>
    <mergeCell ref="B12:L12"/>
    <mergeCell ref="B11:L11"/>
    <mergeCell ref="B4:L4"/>
    <mergeCell ref="B13:L13"/>
    <mergeCell ref="B15:L15"/>
    <mergeCell ref="B1:L1"/>
    <mergeCell ref="B3:L3"/>
    <mergeCell ref="B8:L8"/>
    <mergeCell ref="B9:L9"/>
    <mergeCell ref="B5:L5"/>
    <mergeCell ref="B16:L16"/>
  </mergeCells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Jänner!D3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Jänner!D4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J4:N4">
      <formula1>$U$3:$U$5</formula1>
    </dataValidation>
    <dataValidation type="list" allowBlank="1" showInputMessage="1" showErrorMessage="1" sqref="H9:H39 J9:J39">
      <formula1>$T$3:$T$6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indexed="24"/>
  </sheetPr>
  <dimension ref="B1:W48"/>
  <sheetViews>
    <sheetView showZeros="0" showOutlineSymbols="0" zoomScalePageLayoutView="0" workbookViewId="0" topLeftCell="A1">
      <selection activeCell="B2" sqref="B2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Februar!D3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Februar!D4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J4:N4">
      <formula1>$U$3:$U$5</formula1>
    </dataValidation>
    <dataValidation type="list" allowBlank="1" showInputMessage="1" showErrorMessage="1" sqref="H9:H39 J9:J39">
      <formula1>$T$3:$T$6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März!D3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März!D4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H9:H39 J9:J39">
      <formula1>$T$3:$T$6</formula1>
    </dataValidation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April!D3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April!D4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J4:N4">
      <formula1>$U$3:$U$5</formula1>
    </dataValidation>
    <dataValidation type="list" allowBlank="1" showInputMessage="1" showErrorMessage="1" sqref="H9:H39 J9:J39">
      <formula1>$T$3:$T$6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Mai!D3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Mai!D4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H9:H39 J9:J39">
      <formula1>$T$3:$T$6</formula1>
    </dataValidation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tabColor indexed="24"/>
  </sheetPr>
  <dimension ref="B1:W48"/>
  <sheetViews>
    <sheetView showZeros="0" showOutlineSymbols="0" zoomScalePageLayoutView="0" workbookViewId="0" topLeftCell="A1">
      <selection activeCell="C9" sqref="C9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Juni!D3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Juni!D4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8</v>
      </c>
      <c r="I9" s="20">
        <f>IF(H9&lt;&gt;"Keines",IF(G9&lt;3,0,IF(G9&gt;=3,IF(G9&lt;=12,G9/12*26.4,26.4))),"")</f>
        <v>0</v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H9:H39 J9:J39">
      <formula1>$T$3:$T$6</formula1>
    </dataValidation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tabColor indexed="24"/>
  </sheetPr>
  <dimension ref="B1:W48"/>
  <sheetViews>
    <sheetView showZeros="0" showOutlineSymbols="0" zoomScalePageLayoutView="0" workbookViewId="0" topLeftCell="A1">
      <selection activeCell="B3" sqref="B3:C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Juli!D3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Juli!D4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>IF(H15&lt;&gt;"Keines",IF(G15&lt;3,0,IF(G15&gt;=3,IF(G15&lt;=12,G15/12*26.4,26.4))),"")</f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J4:N4">
      <formula1>$U$3:$U$5</formula1>
    </dataValidation>
    <dataValidation type="list" allowBlank="1" showInputMessage="1" showErrorMessage="1" sqref="H9:H39 J9:J39">
      <formula1>$T$3:$T$6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>
    <tabColor indexed="24"/>
  </sheetPr>
  <dimension ref="B1:W48"/>
  <sheetViews>
    <sheetView showZeros="0" showOutlineSymbols="0" zoomScalePageLayoutView="0" workbookViewId="0" topLeftCell="A1">
      <selection activeCell="D3" sqref="D3:F3"/>
    </sheetView>
  </sheetViews>
  <sheetFormatPr defaultColWidth="11.421875" defaultRowHeight="12.75"/>
  <cols>
    <col min="1" max="1" width="2.421875" style="4" customWidth="1"/>
    <col min="2" max="2" width="5.00390625" style="4" customWidth="1"/>
    <col min="3" max="3" width="37.8515625" style="4" customWidth="1"/>
    <col min="4" max="4" width="43.00390625" style="4" customWidth="1"/>
    <col min="5" max="7" width="7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0.28125" style="4" customWidth="1"/>
    <col min="12" max="12" width="12.57421875" style="4" customWidth="1"/>
    <col min="13" max="13" width="12.140625" style="4" customWidth="1"/>
    <col min="14" max="14" width="10.7109375" style="4" customWidth="1"/>
    <col min="15" max="15" width="2.421875" style="4" customWidth="1"/>
    <col min="16" max="16" width="11.421875" style="25" hidden="1" customWidth="1"/>
    <col min="17" max="17" width="15.28125" style="25" hidden="1" customWidth="1"/>
    <col min="18" max="18" width="11.421875" style="25" hidden="1" customWidth="1"/>
    <col min="19" max="19" width="3.140625" style="25" hidden="1" customWidth="1"/>
    <col min="20" max="22" width="11.421875" style="25" hidden="1" customWidth="1"/>
    <col min="23" max="26" width="11.421875" style="25" customWidth="1"/>
    <col min="27" max="16384" width="11.421875" style="4" customWidth="1"/>
  </cols>
  <sheetData>
    <row r="1" spans="2:17" ht="42" customHeight="1">
      <c r="B1" s="84" t="s">
        <v>43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"/>
      <c r="P1" s="23"/>
      <c r="Q1" s="24"/>
    </row>
    <row r="2" spans="2:23" ht="15" customHeight="1">
      <c r="B2" s="75" t="str">
        <f>Jänner!B2</f>
        <v>Letzte Aktualisierung: 07.01.2021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26"/>
      <c r="Q2" s="26"/>
      <c r="R2" s="26"/>
      <c r="S2" s="26"/>
      <c r="T2" s="35"/>
      <c r="U2" s="26"/>
      <c r="V2" s="26"/>
      <c r="W2" s="26"/>
    </row>
    <row r="3" spans="2:23" ht="21" customHeight="1">
      <c r="B3" s="87" t="s">
        <v>44</v>
      </c>
      <c r="C3" s="88"/>
      <c r="D3" s="89">
        <f>August!D3</f>
        <v>0</v>
      </c>
      <c r="E3" s="90"/>
      <c r="F3" s="91"/>
      <c r="G3" s="2"/>
      <c r="H3" s="87" t="s">
        <v>46</v>
      </c>
      <c r="I3" s="88"/>
      <c r="J3" s="92"/>
      <c r="K3" s="93"/>
      <c r="L3" s="93"/>
      <c r="M3" s="93"/>
      <c r="N3" s="94"/>
      <c r="O3" s="12"/>
      <c r="P3" s="26"/>
      <c r="Q3" s="26"/>
      <c r="R3" s="26"/>
      <c r="S3" s="26"/>
      <c r="T3" s="34" t="s">
        <v>17</v>
      </c>
      <c r="U3" s="34" t="s">
        <v>39</v>
      </c>
      <c r="V3" s="9"/>
      <c r="W3" s="26"/>
    </row>
    <row r="4" spans="2:23" ht="21" customHeight="1">
      <c r="B4" s="95" t="s">
        <v>45</v>
      </c>
      <c r="C4" s="96"/>
      <c r="D4" s="89">
        <f>August!D4</f>
        <v>0</v>
      </c>
      <c r="E4" s="90"/>
      <c r="F4" s="91"/>
      <c r="G4" s="2"/>
      <c r="H4" s="100" t="s">
        <v>69</v>
      </c>
      <c r="I4" s="101"/>
      <c r="J4" s="102" t="s">
        <v>39</v>
      </c>
      <c r="K4" s="103"/>
      <c r="L4" s="103"/>
      <c r="M4" s="103"/>
      <c r="N4" s="104"/>
      <c r="O4" s="12"/>
      <c r="P4" s="36"/>
      <c r="Q4" s="34"/>
      <c r="R4" s="34"/>
      <c r="S4" s="9"/>
      <c r="T4" s="34" t="s">
        <v>8</v>
      </c>
      <c r="U4" s="34" t="s">
        <v>37</v>
      </c>
      <c r="V4" s="9"/>
      <c r="W4" s="26"/>
    </row>
    <row r="5" spans="2:23" ht="21" customHeight="1">
      <c r="B5" s="10"/>
      <c r="C5" s="10"/>
      <c r="D5" s="105"/>
      <c r="E5" s="105"/>
      <c r="F5" s="105"/>
      <c r="G5" s="6"/>
      <c r="H5" s="95" t="s">
        <v>47</v>
      </c>
      <c r="I5" s="96"/>
      <c r="J5" s="106">
        <f>IF(J4&lt;&gt;"Bitte auswählen","Monat / Jahr eintragen (oben)","")</f>
      </c>
      <c r="K5" s="106"/>
      <c r="L5" s="106"/>
      <c r="M5" s="106"/>
      <c r="N5" s="107"/>
      <c r="O5" s="7"/>
      <c r="P5" s="36">
        <v>38168</v>
      </c>
      <c r="Q5" s="34" t="str">
        <f>IF(J3=0,"Monat / Jahr eintragen (oben)",IF(J3&gt;=P5,0.42,0.38))</f>
        <v>Monat / Jahr eintragen (oben)</v>
      </c>
      <c r="R5" s="34"/>
      <c r="S5" s="9"/>
      <c r="T5" s="34" t="s">
        <v>9</v>
      </c>
      <c r="U5" s="34" t="s">
        <v>38</v>
      </c>
      <c r="V5" s="9"/>
      <c r="W5" s="26"/>
    </row>
    <row r="6" spans="2:23" ht="14.25" customHeight="1">
      <c r="B6" s="11"/>
      <c r="O6" s="7"/>
      <c r="P6" s="9"/>
      <c r="Q6" s="9"/>
      <c r="R6" s="9"/>
      <c r="S6" s="9"/>
      <c r="T6" s="8" t="s">
        <v>2</v>
      </c>
      <c r="U6" s="9"/>
      <c r="V6" s="9"/>
      <c r="W6" s="26"/>
    </row>
    <row r="7" spans="2:23" ht="15.75" customHeight="1">
      <c r="B7" s="70" t="s">
        <v>4</v>
      </c>
      <c r="C7" s="61" t="s">
        <v>0</v>
      </c>
      <c r="D7" s="61" t="s">
        <v>1</v>
      </c>
      <c r="E7" s="61" t="s">
        <v>5</v>
      </c>
      <c r="F7" s="61" t="s">
        <v>6</v>
      </c>
      <c r="G7" s="61" t="s">
        <v>7</v>
      </c>
      <c r="H7" s="62" t="s">
        <v>11</v>
      </c>
      <c r="I7" s="63"/>
      <c r="J7" s="64" t="s">
        <v>18</v>
      </c>
      <c r="K7" s="63"/>
      <c r="L7" s="108" t="s">
        <v>71</v>
      </c>
      <c r="M7" s="109"/>
      <c r="N7" s="110"/>
      <c r="O7" s="7"/>
      <c r="P7" s="111" t="s">
        <v>11</v>
      </c>
      <c r="Q7" s="112"/>
      <c r="R7" s="112"/>
      <c r="S7" s="27"/>
      <c r="T7" s="111" t="s">
        <v>10</v>
      </c>
      <c r="U7" s="112"/>
      <c r="V7" s="112"/>
      <c r="W7" s="26"/>
    </row>
    <row r="8" spans="2:23" ht="15.75" customHeight="1">
      <c r="B8" s="71"/>
      <c r="C8" s="65"/>
      <c r="D8" s="65"/>
      <c r="E8" s="66" t="s">
        <v>16</v>
      </c>
      <c r="F8" s="66" t="s">
        <v>16</v>
      </c>
      <c r="G8" s="65"/>
      <c r="H8" s="66"/>
      <c r="I8" s="66" t="s">
        <v>3</v>
      </c>
      <c r="J8" s="66"/>
      <c r="K8" s="66" t="s">
        <v>3</v>
      </c>
      <c r="L8" s="66" t="s">
        <v>40</v>
      </c>
      <c r="M8" s="66" t="s">
        <v>41</v>
      </c>
      <c r="N8" s="66" t="s">
        <v>12</v>
      </c>
      <c r="O8" s="7"/>
      <c r="P8" s="28" t="s">
        <v>8</v>
      </c>
      <c r="Q8" s="28" t="s">
        <v>2</v>
      </c>
      <c r="R8" s="28" t="s">
        <v>9</v>
      </c>
      <c r="S8" s="9"/>
      <c r="T8" s="28" t="s">
        <v>8</v>
      </c>
      <c r="U8" s="28" t="s">
        <v>2</v>
      </c>
      <c r="V8" s="28" t="s">
        <v>9</v>
      </c>
      <c r="W8" s="26"/>
    </row>
    <row r="9" spans="2:23" ht="12.75">
      <c r="B9" s="72">
        <v>1</v>
      </c>
      <c r="C9" s="80"/>
      <c r="D9" s="80"/>
      <c r="E9" s="54"/>
      <c r="F9" s="54"/>
      <c r="G9" s="58">
        <f>IF((F9-E9)*24&gt;11.01,24,IF((F9-E9)*24&gt;3,IF(F9&gt;E9,ABS(ROUNDUP((F9-E9)*24,0)),ABS(ROUNDUP((IF(TEXT(E9,"H")&lt;&gt;"0",24-TEXT(E9,"HH"),0)+TEXT(F9,"HH")),0))),0))</f>
        <v>0</v>
      </c>
      <c r="H9" s="38" t="s">
        <v>17</v>
      </c>
      <c r="I9" s="20">
        <f>IF(H9&lt;&gt;"Keines",IF(G9&lt;3,0,IF(G9&gt;=3,IF(G9&lt;=12,G9/12*26.4,26.4))),"")</f>
      </c>
      <c r="J9" s="38" t="s">
        <v>17</v>
      </c>
      <c r="K9" s="17">
        <f>IF(J9&lt;&gt;"Keines",15,"")</f>
      </c>
      <c r="L9" s="81"/>
      <c r="M9" s="76"/>
      <c r="N9" s="52">
        <f aca="true" t="shared" si="0" ref="N9:N39">IF(OR(L9="",M9=""),"",M9-L9)</f>
      </c>
      <c r="O9" s="7"/>
      <c r="P9" s="29">
        <f>IF($H9=P$8,$I9,0)</f>
        <v>0</v>
      </c>
      <c r="Q9" s="29">
        <f>IF($H9=Q$8,$I9,0)</f>
        <v>0</v>
      </c>
      <c r="R9" s="29">
        <f>IF($H9=R$8,$I9,0)</f>
        <v>0</v>
      </c>
      <c r="S9" s="30"/>
      <c r="T9" s="29">
        <f>IF($J9=T$8,$K9,0)</f>
        <v>0</v>
      </c>
      <c r="U9" s="29">
        <f aca="true" t="shared" si="1" ref="U9:V24">IF($J9=U$8,$K9,0)</f>
        <v>0</v>
      </c>
      <c r="V9" s="29">
        <f t="shared" si="1"/>
        <v>0</v>
      </c>
      <c r="W9" s="26"/>
    </row>
    <row r="10" spans="2:23" ht="12.75">
      <c r="B10" s="73">
        <v>2</v>
      </c>
      <c r="C10" s="13"/>
      <c r="D10" s="13"/>
      <c r="E10" s="55"/>
      <c r="F10" s="55"/>
      <c r="G10" s="59">
        <f>IF((F10-E10)*24&gt;11.01,24,IF((F10-E10)*24&gt;3,IF(F10&gt;E10,ABS(ROUNDUP((F10-E10)*24,0)),ABS(ROUNDUP((IF(TEXT(E10,"H")&lt;&gt;"0",24-TEXT(E10,"HH"),0)+TEXT(F10,"HH")),0))),0))</f>
        <v>0</v>
      </c>
      <c r="H10" s="39" t="s">
        <v>17</v>
      </c>
      <c r="I10" s="21">
        <f>IF(H10&lt;&gt;"Keines",IF(G10&lt;3,0,IF(G10&gt;=3,IF(G10&lt;=12,G10/12*26.4,26.4))),"")</f>
      </c>
      <c r="J10" s="39" t="s">
        <v>17</v>
      </c>
      <c r="K10" s="18">
        <f>IF(J10&lt;&gt;"Keines",15,"")</f>
      </c>
      <c r="L10" s="77"/>
      <c r="M10" s="77"/>
      <c r="N10" s="52">
        <f t="shared" si="0"/>
      </c>
      <c r="O10" s="7"/>
      <c r="P10" s="31">
        <f aca="true" t="shared" si="2" ref="P10:R39">IF($H10=P$8,$I10,0)</f>
        <v>0</v>
      </c>
      <c r="Q10" s="31">
        <f t="shared" si="2"/>
        <v>0</v>
      </c>
      <c r="R10" s="31">
        <f t="shared" si="2"/>
        <v>0</v>
      </c>
      <c r="S10" s="30"/>
      <c r="T10" s="31">
        <f aca="true" t="shared" si="3" ref="T10:V39">IF($J10=T$8,$K10,0)</f>
        <v>0</v>
      </c>
      <c r="U10" s="31">
        <f t="shared" si="1"/>
        <v>0</v>
      </c>
      <c r="V10" s="31">
        <f t="shared" si="1"/>
        <v>0</v>
      </c>
      <c r="W10" s="26"/>
    </row>
    <row r="11" spans="2:23" ht="12.75">
      <c r="B11" s="73">
        <v>3</v>
      </c>
      <c r="C11" s="13"/>
      <c r="D11" s="13"/>
      <c r="E11" s="55"/>
      <c r="F11" s="55"/>
      <c r="G11" s="59">
        <f aca="true" t="shared" si="4" ref="G11:G39">IF((F11-E11)*24&gt;11.01,24,IF((F11-E11)*24&gt;3,IF(F11&gt;E11,ABS(ROUNDUP((F11-E11)*24,0)),ABS(ROUNDUP((IF(TEXT(E11,"H")&lt;&gt;"0",24-TEXT(E11,"HH"),0)+TEXT(F11,"HH")),0))),0))</f>
        <v>0</v>
      </c>
      <c r="H11" s="39" t="s">
        <v>17</v>
      </c>
      <c r="I11" s="21">
        <f>IF(H11&lt;&gt;"Keines",IF(G11&lt;3,0,IF(G11&gt;=3,IF(G11&lt;=12,G11/12*26.4,26.4))),"")</f>
      </c>
      <c r="J11" s="39" t="s">
        <v>17</v>
      </c>
      <c r="K11" s="18">
        <f>IF(J11&lt;&gt;"Keines",15,"")</f>
      </c>
      <c r="L11" s="77"/>
      <c r="M11" s="77"/>
      <c r="N11" s="52">
        <f t="shared" si="0"/>
      </c>
      <c r="O11" s="7"/>
      <c r="P11" s="31">
        <f t="shared" si="2"/>
        <v>0</v>
      </c>
      <c r="Q11" s="31">
        <f t="shared" si="2"/>
        <v>0</v>
      </c>
      <c r="R11" s="31">
        <f t="shared" si="2"/>
        <v>0</v>
      </c>
      <c r="S11" s="30"/>
      <c r="T11" s="31">
        <f t="shared" si="3"/>
        <v>0</v>
      </c>
      <c r="U11" s="31">
        <f t="shared" si="1"/>
        <v>0</v>
      </c>
      <c r="V11" s="31">
        <f t="shared" si="1"/>
        <v>0</v>
      </c>
      <c r="W11" s="26"/>
    </row>
    <row r="12" spans="2:23" ht="12.75">
      <c r="B12" s="73">
        <v>4</v>
      </c>
      <c r="C12" s="13"/>
      <c r="D12" s="13"/>
      <c r="E12" s="55"/>
      <c r="F12" s="55"/>
      <c r="G12" s="59">
        <f t="shared" si="4"/>
        <v>0</v>
      </c>
      <c r="H12" s="39" t="s">
        <v>17</v>
      </c>
      <c r="I12" s="21">
        <f>IF(H12&lt;&gt;"Keines",IF(G12&lt;3,0,IF(G12&gt;=3,IF(G12&lt;=12,G12/12*26.4,26.4))),"")</f>
      </c>
      <c r="J12" s="39" t="s">
        <v>17</v>
      </c>
      <c r="K12" s="18">
        <f>IF(J12&lt;&gt;"Keines",15,"")</f>
      </c>
      <c r="L12" s="77"/>
      <c r="M12" s="77"/>
      <c r="N12" s="52">
        <f t="shared" si="0"/>
      </c>
      <c r="O12" s="7"/>
      <c r="P12" s="31">
        <f t="shared" si="2"/>
        <v>0</v>
      </c>
      <c r="Q12" s="31">
        <f t="shared" si="2"/>
        <v>0</v>
      </c>
      <c r="R12" s="31">
        <f t="shared" si="2"/>
        <v>0</v>
      </c>
      <c r="S12" s="30"/>
      <c r="T12" s="31">
        <f t="shared" si="3"/>
        <v>0</v>
      </c>
      <c r="U12" s="31">
        <f t="shared" si="1"/>
        <v>0</v>
      </c>
      <c r="V12" s="31">
        <f t="shared" si="1"/>
        <v>0</v>
      </c>
      <c r="W12" s="26"/>
    </row>
    <row r="13" spans="2:23" ht="12.75">
      <c r="B13" s="73">
        <v>5</v>
      </c>
      <c r="C13" s="13"/>
      <c r="D13" s="13"/>
      <c r="E13" s="56"/>
      <c r="F13" s="55"/>
      <c r="G13" s="59">
        <f t="shared" si="4"/>
        <v>0</v>
      </c>
      <c r="H13" s="39" t="s">
        <v>17</v>
      </c>
      <c r="I13" s="21">
        <f>IF(H13&lt;&gt;"Keines",IF(G13&lt;3,0,IF(G13&gt;=3,IF(G13&lt;=12,G13/12*26.4,26.4))),"")</f>
      </c>
      <c r="J13" s="39" t="s">
        <v>17</v>
      </c>
      <c r="K13" s="18">
        <f aca="true" t="shared" si="5" ref="K13:K38">IF(J13&lt;&gt;"Keines",15,"")</f>
      </c>
      <c r="L13" s="78"/>
      <c r="M13" s="77"/>
      <c r="N13" s="52">
        <f t="shared" si="0"/>
      </c>
      <c r="O13" s="7"/>
      <c r="P13" s="31">
        <f t="shared" si="2"/>
        <v>0</v>
      </c>
      <c r="Q13" s="31">
        <f t="shared" si="2"/>
        <v>0</v>
      </c>
      <c r="R13" s="31">
        <f t="shared" si="2"/>
        <v>0</v>
      </c>
      <c r="S13" s="30"/>
      <c r="T13" s="31">
        <f t="shared" si="3"/>
        <v>0</v>
      </c>
      <c r="U13" s="31">
        <f t="shared" si="1"/>
        <v>0</v>
      </c>
      <c r="V13" s="31">
        <f t="shared" si="1"/>
        <v>0</v>
      </c>
      <c r="W13" s="26"/>
    </row>
    <row r="14" spans="2:23" ht="12.75">
      <c r="B14" s="73">
        <v>6</v>
      </c>
      <c r="C14" s="13"/>
      <c r="D14" s="13"/>
      <c r="E14" s="55"/>
      <c r="F14" s="55"/>
      <c r="G14" s="59">
        <f t="shared" si="4"/>
        <v>0</v>
      </c>
      <c r="H14" s="39" t="s">
        <v>17</v>
      </c>
      <c r="I14" s="21">
        <f aca="true" t="shared" si="6" ref="I14:I38">IF(H14&lt;&gt;"Keines",IF(G14&lt;=3,0,IF(G14&gt;3,IF(G14&lt;=12,G14/12*26.4,26.4))),"")</f>
      </c>
      <c r="J14" s="39" t="s">
        <v>17</v>
      </c>
      <c r="K14" s="18">
        <f t="shared" si="5"/>
      </c>
      <c r="L14" s="77"/>
      <c r="M14" s="77"/>
      <c r="N14" s="52">
        <f t="shared" si="0"/>
      </c>
      <c r="O14" s="7"/>
      <c r="P14" s="31">
        <f t="shared" si="2"/>
        <v>0</v>
      </c>
      <c r="Q14" s="31">
        <f t="shared" si="2"/>
        <v>0</v>
      </c>
      <c r="R14" s="31">
        <f t="shared" si="2"/>
        <v>0</v>
      </c>
      <c r="S14" s="30"/>
      <c r="T14" s="31">
        <f t="shared" si="3"/>
        <v>0</v>
      </c>
      <c r="U14" s="31">
        <f t="shared" si="1"/>
        <v>0</v>
      </c>
      <c r="V14" s="31">
        <f t="shared" si="1"/>
        <v>0</v>
      </c>
      <c r="W14" s="26"/>
    </row>
    <row r="15" spans="2:23" ht="12.75">
      <c r="B15" s="73">
        <v>7</v>
      </c>
      <c r="C15" s="13"/>
      <c r="D15" s="13"/>
      <c r="E15" s="55"/>
      <c r="F15" s="55"/>
      <c r="G15" s="59">
        <f t="shared" si="4"/>
        <v>0</v>
      </c>
      <c r="H15" s="39" t="s">
        <v>17</v>
      </c>
      <c r="I15" s="21">
        <f t="shared" si="6"/>
      </c>
      <c r="J15" s="39" t="s">
        <v>17</v>
      </c>
      <c r="K15" s="18">
        <f>IF(J15&lt;&gt;"Keines",15,"")</f>
      </c>
      <c r="L15" s="77"/>
      <c r="M15" s="77"/>
      <c r="N15" s="52">
        <f t="shared" si="0"/>
      </c>
      <c r="O15" s="7"/>
      <c r="P15" s="31">
        <f t="shared" si="2"/>
        <v>0</v>
      </c>
      <c r="Q15" s="31">
        <f t="shared" si="2"/>
        <v>0</v>
      </c>
      <c r="R15" s="31">
        <f t="shared" si="2"/>
        <v>0</v>
      </c>
      <c r="S15" s="30"/>
      <c r="T15" s="31">
        <f t="shared" si="3"/>
        <v>0</v>
      </c>
      <c r="U15" s="31">
        <f t="shared" si="1"/>
        <v>0</v>
      </c>
      <c r="V15" s="31">
        <f t="shared" si="1"/>
        <v>0</v>
      </c>
      <c r="W15" s="26"/>
    </row>
    <row r="16" spans="2:23" ht="12.75">
      <c r="B16" s="73">
        <v>8</v>
      </c>
      <c r="C16" s="13"/>
      <c r="D16" s="13"/>
      <c r="E16" s="55"/>
      <c r="F16" s="55"/>
      <c r="G16" s="59">
        <f t="shared" si="4"/>
        <v>0</v>
      </c>
      <c r="H16" s="39" t="s">
        <v>17</v>
      </c>
      <c r="I16" s="21">
        <f t="shared" si="6"/>
      </c>
      <c r="J16" s="39" t="s">
        <v>17</v>
      </c>
      <c r="K16" s="18">
        <f>IF(J16&lt;&gt;"Keines",15,"")</f>
      </c>
      <c r="L16" s="77"/>
      <c r="M16" s="77"/>
      <c r="N16" s="52">
        <f t="shared" si="0"/>
      </c>
      <c r="O16" s="7"/>
      <c r="P16" s="31">
        <f t="shared" si="2"/>
        <v>0</v>
      </c>
      <c r="Q16" s="31">
        <f t="shared" si="2"/>
        <v>0</v>
      </c>
      <c r="R16" s="31">
        <f t="shared" si="2"/>
        <v>0</v>
      </c>
      <c r="S16" s="30"/>
      <c r="T16" s="31">
        <f t="shared" si="3"/>
        <v>0</v>
      </c>
      <c r="U16" s="31">
        <f t="shared" si="1"/>
        <v>0</v>
      </c>
      <c r="V16" s="31">
        <f t="shared" si="1"/>
        <v>0</v>
      </c>
      <c r="W16" s="26"/>
    </row>
    <row r="17" spans="2:23" ht="12.75">
      <c r="B17" s="73">
        <v>9</v>
      </c>
      <c r="C17" s="13"/>
      <c r="D17" s="13"/>
      <c r="E17" s="55"/>
      <c r="F17" s="55"/>
      <c r="G17" s="59">
        <f t="shared" si="4"/>
        <v>0</v>
      </c>
      <c r="H17" s="39" t="s">
        <v>17</v>
      </c>
      <c r="I17" s="21">
        <f>IF(H17&lt;&gt;"Keines",IF(G17&lt;3,0,IF(G17&gt;=3,IF(G17&lt;=12,G17/12*26.4,26.4))),"")</f>
      </c>
      <c r="J17" s="39" t="s">
        <v>17</v>
      </c>
      <c r="K17" s="18">
        <f t="shared" si="5"/>
      </c>
      <c r="L17" s="77"/>
      <c r="M17" s="77"/>
      <c r="N17" s="52">
        <f t="shared" si="0"/>
      </c>
      <c r="O17" s="7"/>
      <c r="P17" s="31">
        <f t="shared" si="2"/>
        <v>0</v>
      </c>
      <c r="Q17" s="31">
        <f t="shared" si="2"/>
        <v>0</v>
      </c>
      <c r="R17" s="31">
        <f t="shared" si="2"/>
        <v>0</v>
      </c>
      <c r="S17" s="30"/>
      <c r="T17" s="31">
        <f t="shared" si="3"/>
        <v>0</v>
      </c>
      <c r="U17" s="31">
        <f t="shared" si="1"/>
        <v>0</v>
      </c>
      <c r="V17" s="31">
        <f t="shared" si="1"/>
        <v>0</v>
      </c>
      <c r="W17" s="26"/>
    </row>
    <row r="18" spans="2:23" ht="12.75">
      <c r="B18" s="73">
        <v>10</v>
      </c>
      <c r="C18" s="13"/>
      <c r="D18" s="13"/>
      <c r="E18" s="55"/>
      <c r="F18" s="55"/>
      <c r="G18" s="59">
        <f t="shared" si="4"/>
        <v>0</v>
      </c>
      <c r="H18" s="39" t="s">
        <v>17</v>
      </c>
      <c r="I18" s="21">
        <f t="shared" si="6"/>
      </c>
      <c r="J18" s="39" t="s">
        <v>17</v>
      </c>
      <c r="K18" s="18">
        <f t="shared" si="5"/>
      </c>
      <c r="L18" s="77"/>
      <c r="M18" s="77"/>
      <c r="N18" s="52">
        <f t="shared" si="0"/>
      </c>
      <c r="O18" s="7"/>
      <c r="P18" s="31">
        <f t="shared" si="2"/>
        <v>0</v>
      </c>
      <c r="Q18" s="31">
        <f t="shared" si="2"/>
        <v>0</v>
      </c>
      <c r="R18" s="31">
        <f t="shared" si="2"/>
        <v>0</v>
      </c>
      <c r="S18" s="30"/>
      <c r="T18" s="31">
        <f t="shared" si="3"/>
        <v>0</v>
      </c>
      <c r="U18" s="31">
        <f t="shared" si="1"/>
        <v>0</v>
      </c>
      <c r="V18" s="31">
        <f t="shared" si="1"/>
        <v>0</v>
      </c>
      <c r="W18" s="26"/>
    </row>
    <row r="19" spans="2:23" ht="12.75">
      <c r="B19" s="73">
        <v>11</v>
      </c>
      <c r="C19" s="13"/>
      <c r="D19" s="13"/>
      <c r="E19" s="55"/>
      <c r="F19" s="55"/>
      <c r="G19" s="59">
        <f t="shared" si="4"/>
        <v>0</v>
      </c>
      <c r="H19" s="39" t="s">
        <v>17</v>
      </c>
      <c r="I19" s="21">
        <f t="shared" si="6"/>
      </c>
      <c r="J19" s="39" t="s">
        <v>17</v>
      </c>
      <c r="K19" s="18">
        <f t="shared" si="5"/>
      </c>
      <c r="L19" s="77"/>
      <c r="M19" s="77"/>
      <c r="N19" s="52">
        <f t="shared" si="0"/>
      </c>
      <c r="O19" s="7"/>
      <c r="P19" s="31">
        <f t="shared" si="2"/>
        <v>0</v>
      </c>
      <c r="Q19" s="31">
        <f t="shared" si="2"/>
        <v>0</v>
      </c>
      <c r="R19" s="31">
        <f t="shared" si="2"/>
        <v>0</v>
      </c>
      <c r="S19" s="30"/>
      <c r="T19" s="31">
        <f t="shared" si="3"/>
        <v>0</v>
      </c>
      <c r="U19" s="31">
        <f t="shared" si="1"/>
        <v>0</v>
      </c>
      <c r="V19" s="31">
        <f t="shared" si="1"/>
        <v>0</v>
      </c>
      <c r="W19" s="26"/>
    </row>
    <row r="20" spans="2:23" ht="12.75">
      <c r="B20" s="73">
        <v>12</v>
      </c>
      <c r="C20" s="13"/>
      <c r="D20" s="13"/>
      <c r="E20" s="55"/>
      <c r="F20" s="55"/>
      <c r="G20" s="59">
        <f t="shared" si="4"/>
        <v>0</v>
      </c>
      <c r="H20" s="39" t="s">
        <v>17</v>
      </c>
      <c r="I20" s="21">
        <f t="shared" si="6"/>
      </c>
      <c r="J20" s="39" t="s">
        <v>17</v>
      </c>
      <c r="K20" s="18">
        <f t="shared" si="5"/>
      </c>
      <c r="L20" s="77"/>
      <c r="M20" s="77"/>
      <c r="N20" s="52">
        <f t="shared" si="0"/>
      </c>
      <c r="O20" s="7"/>
      <c r="P20" s="31">
        <f t="shared" si="2"/>
        <v>0</v>
      </c>
      <c r="Q20" s="31">
        <f t="shared" si="2"/>
        <v>0</v>
      </c>
      <c r="R20" s="31">
        <f t="shared" si="2"/>
        <v>0</v>
      </c>
      <c r="S20" s="30"/>
      <c r="T20" s="31">
        <f t="shared" si="3"/>
        <v>0</v>
      </c>
      <c r="U20" s="31">
        <f t="shared" si="1"/>
        <v>0</v>
      </c>
      <c r="V20" s="31">
        <f t="shared" si="1"/>
        <v>0</v>
      </c>
      <c r="W20" s="26"/>
    </row>
    <row r="21" spans="2:23" ht="12.75">
      <c r="B21" s="73">
        <v>13</v>
      </c>
      <c r="C21" s="13"/>
      <c r="D21" s="13"/>
      <c r="E21" s="55"/>
      <c r="F21" s="55"/>
      <c r="G21" s="59">
        <f t="shared" si="4"/>
        <v>0</v>
      </c>
      <c r="H21" s="39" t="s">
        <v>17</v>
      </c>
      <c r="I21" s="21">
        <f t="shared" si="6"/>
      </c>
      <c r="J21" s="39" t="s">
        <v>17</v>
      </c>
      <c r="K21" s="18">
        <f t="shared" si="5"/>
      </c>
      <c r="L21" s="77"/>
      <c r="M21" s="77"/>
      <c r="N21" s="52">
        <f t="shared" si="0"/>
      </c>
      <c r="O21" s="7"/>
      <c r="P21" s="31">
        <f t="shared" si="2"/>
        <v>0</v>
      </c>
      <c r="Q21" s="31">
        <f t="shared" si="2"/>
        <v>0</v>
      </c>
      <c r="R21" s="31">
        <f t="shared" si="2"/>
        <v>0</v>
      </c>
      <c r="S21" s="30"/>
      <c r="T21" s="31">
        <f t="shared" si="3"/>
        <v>0</v>
      </c>
      <c r="U21" s="31">
        <f t="shared" si="1"/>
        <v>0</v>
      </c>
      <c r="V21" s="31">
        <f t="shared" si="1"/>
        <v>0</v>
      </c>
      <c r="W21" s="26"/>
    </row>
    <row r="22" spans="2:23" ht="12.75">
      <c r="B22" s="73">
        <v>14</v>
      </c>
      <c r="C22" s="13"/>
      <c r="D22" s="13"/>
      <c r="E22" s="55"/>
      <c r="F22" s="55"/>
      <c r="G22" s="59">
        <f t="shared" si="4"/>
        <v>0</v>
      </c>
      <c r="H22" s="39" t="s">
        <v>17</v>
      </c>
      <c r="I22" s="21">
        <f t="shared" si="6"/>
      </c>
      <c r="J22" s="39" t="s">
        <v>17</v>
      </c>
      <c r="K22" s="18">
        <f t="shared" si="5"/>
      </c>
      <c r="L22" s="77"/>
      <c r="M22" s="77"/>
      <c r="N22" s="52">
        <f t="shared" si="0"/>
      </c>
      <c r="O22" s="7"/>
      <c r="P22" s="31">
        <f t="shared" si="2"/>
        <v>0</v>
      </c>
      <c r="Q22" s="31">
        <f t="shared" si="2"/>
        <v>0</v>
      </c>
      <c r="R22" s="31">
        <f t="shared" si="2"/>
        <v>0</v>
      </c>
      <c r="S22" s="30"/>
      <c r="T22" s="31">
        <f t="shared" si="3"/>
        <v>0</v>
      </c>
      <c r="U22" s="31">
        <f t="shared" si="1"/>
        <v>0</v>
      </c>
      <c r="V22" s="31">
        <f t="shared" si="1"/>
        <v>0</v>
      </c>
      <c r="W22" s="26"/>
    </row>
    <row r="23" spans="2:23" ht="12.75">
      <c r="B23" s="73">
        <v>15</v>
      </c>
      <c r="C23" s="13"/>
      <c r="D23" s="13"/>
      <c r="E23" s="55"/>
      <c r="F23" s="55"/>
      <c r="G23" s="59">
        <f t="shared" si="4"/>
        <v>0</v>
      </c>
      <c r="H23" s="39" t="s">
        <v>17</v>
      </c>
      <c r="I23" s="21">
        <f t="shared" si="6"/>
      </c>
      <c r="J23" s="39" t="s">
        <v>17</v>
      </c>
      <c r="K23" s="18">
        <f t="shared" si="5"/>
      </c>
      <c r="L23" s="77"/>
      <c r="M23" s="77"/>
      <c r="N23" s="52">
        <f t="shared" si="0"/>
      </c>
      <c r="O23" s="7"/>
      <c r="P23" s="31">
        <f t="shared" si="2"/>
        <v>0</v>
      </c>
      <c r="Q23" s="31">
        <f t="shared" si="2"/>
        <v>0</v>
      </c>
      <c r="R23" s="31">
        <f t="shared" si="2"/>
        <v>0</v>
      </c>
      <c r="S23" s="30"/>
      <c r="T23" s="31">
        <f t="shared" si="3"/>
        <v>0</v>
      </c>
      <c r="U23" s="31">
        <f t="shared" si="1"/>
        <v>0</v>
      </c>
      <c r="V23" s="31">
        <f t="shared" si="1"/>
        <v>0</v>
      </c>
      <c r="W23" s="26"/>
    </row>
    <row r="24" spans="2:23" ht="12.75">
      <c r="B24" s="73">
        <v>16</v>
      </c>
      <c r="C24" s="13"/>
      <c r="D24" s="13"/>
      <c r="E24" s="55"/>
      <c r="F24" s="55"/>
      <c r="G24" s="59">
        <f t="shared" si="4"/>
        <v>0</v>
      </c>
      <c r="H24" s="39" t="s">
        <v>17</v>
      </c>
      <c r="I24" s="21">
        <f t="shared" si="6"/>
      </c>
      <c r="J24" s="39" t="s">
        <v>17</v>
      </c>
      <c r="K24" s="18">
        <f t="shared" si="5"/>
      </c>
      <c r="L24" s="77"/>
      <c r="M24" s="77"/>
      <c r="N24" s="52">
        <f t="shared" si="0"/>
      </c>
      <c r="O24" s="7"/>
      <c r="P24" s="31">
        <f t="shared" si="2"/>
        <v>0</v>
      </c>
      <c r="Q24" s="31">
        <f t="shared" si="2"/>
        <v>0</v>
      </c>
      <c r="R24" s="31">
        <f t="shared" si="2"/>
        <v>0</v>
      </c>
      <c r="S24" s="30"/>
      <c r="T24" s="31">
        <f t="shared" si="3"/>
        <v>0</v>
      </c>
      <c r="U24" s="31">
        <f t="shared" si="1"/>
        <v>0</v>
      </c>
      <c r="V24" s="31">
        <f t="shared" si="1"/>
        <v>0</v>
      </c>
      <c r="W24" s="26"/>
    </row>
    <row r="25" spans="2:23" ht="12.75">
      <c r="B25" s="73">
        <v>17</v>
      </c>
      <c r="C25" s="13"/>
      <c r="D25" s="13"/>
      <c r="E25" s="55"/>
      <c r="F25" s="55"/>
      <c r="G25" s="59">
        <f t="shared" si="4"/>
        <v>0</v>
      </c>
      <c r="H25" s="39" t="s">
        <v>17</v>
      </c>
      <c r="I25" s="21">
        <f t="shared" si="6"/>
      </c>
      <c r="J25" s="39" t="s">
        <v>17</v>
      </c>
      <c r="K25" s="18">
        <f t="shared" si="5"/>
      </c>
      <c r="L25" s="77"/>
      <c r="M25" s="77"/>
      <c r="N25" s="52">
        <f t="shared" si="0"/>
      </c>
      <c r="O25" s="7"/>
      <c r="P25" s="31">
        <f t="shared" si="2"/>
        <v>0</v>
      </c>
      <c r="Q25" s="31">
        <f t="shared" si="2"/>
        <v>0</v>
      </c>
      <c r="R25" s="31">
        <f t="shared" si="2"/>
        <v>0</v>
      </c>
      <c r="S25" s="30"/>
      <c r="T25" s="31">
        <f t="shared" si="3"/>
        <v>0</v>
      </c>
      <c r="U25" s="31">
        <f t="shared" si="3"/>
        <v>0</v>
      </c>
      <c r="V25" s="31">
        <f t="shared" si="3"/>
        <v>0</v>
      </c>
      <c r="W25" s="26"/>
    </row>
    <row r="26" spans="2:23" ht="12.75">
      <c r="B26" s="73">
        <v>18</v>
      </c>
      <c r="C26" s="13"/>
      <c r="D26" s="13"/>
      <c r="E26" s="55"/>
      <c r="F26" s="55"/>
      <c r="G26" s="59">
        <f t="shared" si="4"/>
        <v>0</v>
      </c>
      <c r="H26" s="39" t="s">
        <v>17</v>
      </c>
      <c r="I26" s="21">
        <f t="shared" si="6"/>
      </c>
      <c r="J26" s="39" t="s">
        <v>17</v>
      </c>
      <c r="K26" s="18">
        <f t="shared" si="5"/>
      </c>
      <c r="L26" s="77"/>
      <c r="M26" s="77"/>
      <c r="N26" s="52">
        <f t="shared" si="0"/>
      </c>
      <c r="O26" s="7"/>
      <c r="P26" s="31">
        <f t="shared" si="2"/>
        <v>0</v>
      </c>
      <c r="Q26" s="31">
        <f t="shared" si="2"/>
        <v>0</v>
      </c>
      <c r="R26" s="31">
        <f t="shared" si="2"/>
        <v>0</v>
      </c>
      <c r="S26" s="30"/>
      <c r="T26" s="31">
        <f t="shared" si="3"/>
        <v>0</v>
      </c>
      <c r="U26" s="31">
        <f t="shared" si="3"/>
        <v>0</v>
      </c>
      <c r="V26" s="31">
        <f t="shared" si="3"/>
        <v>0</v>
      </c>
      <c r="W26" s="26"/>
    </row>
    <row r="27" spans="2:23" ht="12.75">
      <c r="B27" s="73">
        <v>19</v>
      </c>
      <c r="C27" s="13"/>
      <c r="D27" s="13"/>
      <c r="E27" s="55"/>
      <c r="F27" s="55"/>
      <c r="G27" s="59">
        <f t="shared" si="4"/>
        <v>0</v>
      </c>
      <c r="H27" s="39" t="s">
        <v>17</v>
      </c>
      <c r="I27" s="21">
        <f t="shared" si="6"/>
      </c>
      <c r="J27" s="39" t="s">
        <v>17</v>
      </c>
      <c r="K27" s="18">
        <f t="shared" si="5"/>
      </c>
      <c r="L27" s="77"/>
      <c r="M27" s="77"/>
      <c r="N27" s="52">
        <f t="shared" si="0"/>
      </c>
      <c r="O27" s="7"/>
      <c r="P27" s="31">
        <f t="shared" si="2"/>
        <v>0</v>
      </c>
      <c r="Q27" s="31">
        <f t="shared" si="2"/>
        <v>0</v>
      </c>
      <c r="R27" s="31">
        <f t="shared" si="2"/>
        <v>0</v>
      </c>
      <c r="S27" s="30"/>
      <c r="T27" s="31">
        <f t="shared" si="3"/>
        <v>0</v>
      </c>
      <c r="U27" s="31">
        <f t="shared" si="3"/>
        <v>0</v>
      </c>
      <c r="V27" s="31">
        <f t="shared" si="3"/>
        <v>0</v>
      </c>
      <c r="W27" s="26"/>
    </row>
    <row r="28" spans="2:23" ht="12.75">
      <c r="B28" s="73">
        <v>20</v>
      </c>
      <c r="C28" s="13"/>
      <c r="D28" s="13"/>
      <c r="E28" s="55"/>
      <c r="F28" s="55"/>
      <c r="G28" s="59">
        <f t="shared" si="4"/>
        <v>0</v>
      </c>
      <c r="H28" s="39" t="s">
        <v>17</v>
      </c>
      <c r="I28" s="21">
        <f t="shared" si="6"/>
      </c>
      <c r="J28" s="39" t="s">
        <v>17</v>
      </c>
      <c r="K28" s="18">
        <f t="shared" si="5"/>
      </c>
      <c r="L28" s="77"/>
      <c r="M28" s="77"/>
      <c r="N28" s="52">
        <f t="shared" si="0"/>
      </c>
      <c r="O28" s="7"/>
      <c r="P28" s="31">
        <f t="shared" si="2"/>
        <v>0</v>
      </c>
      <c r="Q28" s="31">
        <f t="shared" si="2"/>
        <v>0</v>
      </c>
      <c r="R28" s="31">
        <f t="shared" si="2"/>
        <v>0</v>
      </c>
      <c r="S28" s="30"/>
      <c r="T28" s="31">
        <f t="shared" si="3"/>
        <v>0</v>
      </c>
      <c r="U28" s="31">
        <f t="shared" si="3"/>
        <v>0</v>
      </c>
      <c r="V28" s="31">
        <f t="shared" si="3"/>
        <v>0</v>
      </c>
      <c r="W28" s="26"/>
    </row>
    <row r="29" spans="2:23" ht="12.75">
      <c r="B29" s="73">
        <v>21</v>
      </c>
      <c r="C29" s="13"/>
      <c r="D29" s="13"/>
      <c r="E29" s="55"/>
      <c r="F29" s="55"/>
      <c r="G29" s="59">
        <f t="shared" si="4"/>
        <v>0</v>
      </c>
      <c r="H29" s="39" t="s">
        <v>17</v>
      </c>
      <c r="I29" s="21">
        <f t="shared" si="6"/>
      </c>
      <c r="J29" s="39" t="s">
        <v>17</v>
      </c>
      <c r="K29" s="18">
        <f t="shared" si="5"/>
      </c>
      <c r="L29" s="77"/>
      <c r="M29" s="77"/>
      <c r="N29" s="52">
        <f t="shared" si="0"/>
      </c>
      <c r="O29" s="7"/>
      <c r="P29" s="31">
        <f t="shared" si="2"/>
        <v>0</v>
      </c>
      <c r="Q29" s="31">
        <f t="shared" si="2"/>
        <v>0</v>
      </c>
      <c r="R29" s="31">
        <f t="shared" si="2"/>
        <v>0</v>
      </c>
      <c r="S29" s="30"/>
      <c r="T29" s="31">
        <f t="shared" si="3"/>
        <v>0</v>
      </c>
      <c r="U29" s="31">
        <f t="shared" si="3"/>
        <v>0</v>
      </c>
      <c r="V29" s="31">
        <f t="shared" si="3"/>
        <v>0</v>
      </c>
      <c r="W29" s="26"/>
    </row>
    <row r="30" spans="2:23" ht="12.75">
      <c r="B30" s="73">
        <v>22</v>
      </c>
      <c r="C30" s="13"/>
      <c r="D30" s="13"/>
      <c r="E30" s="55"/>
      <c r="F30" s="55"/>
      <c r="G30" s="59">
        <f t="shared" si="4"/>
        <v>0</v>
      </c>
      <c r="H30" s="39" t="s">
        <v>17</v>
      </c>
      <c r="I30" s="21">
        <f t="shared" si="6"/>
      </c>
      <c r="J30" s="39" t="s">
        <v>17</v>
      </c>
      <c r="K30" s="18">
        <f t="shared" si="5"/>
      </c>
      <c r="L30" s="77"/>
      <c r="M30" s="77"/>
      <c r="N30" s="52">
        <f t="shared" si="0"/>
      </c>
      <c r="O30" s="7"/>
      <c r="P30" s="31">
        <f t="shared" si="2"/>
        <v>0</v>
      </c>
      <c r="Q30" s="31">
        <f t="shared" si="2"/>
        <v>0</v>
      </c>
      <c r="R30" s="31">
        <f t="shared" si="2"/>
        <v>0</v>
      </c>
      <c r="S30" s="30"/>
      <c r="T30" s="31">
        <f t="shared" si="3"/>
        <v>0</v>
      </c>
      <c r="U30" s="31">
        <f t="shared" si="3"/>
        <v>0</v>
      </c>
      <c r="V30" s="31">
        <f t="shared" si="3"/>
        <v>0</v>
      </c>
      <c r="W30" s="26"/>
    </row>
    <row r="31" spans="2:23" ht="12.75">
      <c r="B31" s="73">
        <v>23</v>
      </c>
      <c r="C31" s="13"/>
      <c r="D31" s="13"/>
      <c r="E31" s="55"/>
      <c r="F31" s="55"/>
      <c r="G31" s="59">
        <f t="shared" si="4"/>
        <v>0</v>
      </c>
      <c r="H31" s="39" t="s">
        <v>17</v>
      </c>
      <c r="I31" s="21">
        <f t="shared" si="6"/>
      </c>
      <c r="J31" s="39" t="s">
        <v>17</v>
      </c>
      <c r="K31" s="18">
        <f t="shared" si="5"/>
      </c>
      <c r="L31" s="77"/>
      <c r="M31" s="77"/>
      <c r="N31" s="52">
        <f t="shared" si="0"/>
      </c>
      <c r="O31" s="7"/>
      <c r="P31" s="31">
        <f t="shared" si="2"/>
        <v>0</v>
      </c>
      <c r="Q31" s="31">
        <f t="shared" si="2"/>
        <v>0</v>
      </c>
      <c r="R31" s="31">
        <f t="shared" si="2"/>
        <v>0</v>
      </c>
      <c r="S31" s="30"/>
      <c r="T31" s="31">
        <f t="shared" si="3"/>
        <v>0</v>
      </c>
      <c r="U31" s="31">
        <f t="shared" si="3"/>
        <v>0</v>
      </c>
      <c r="V31" s="31">
        <f t="shared" si="3"/>
        <v>0</v>
      </c>
      <c r="W31" s="26"/>
    </row>
    <row r="32" spans="2:23" ht="12.75">
      <c r="B32" s="73">
        <v>24</v>
      </c>
      <c r="C32" s="13"/>
      <c r="D32" s="13"/>
      <c r="E32" s="55"/>
      <c r="F32" s="55"/>
      <c r="G32" s="59">
        <f t="shared" si="4"/>
        <v>0</v>
      </c>
      <c r="H32" s="39" t="s">
        <v>17</v>
      </c>
      <c r="I32" s="21">
        <f t="shared" si="6"/>
      </c>
      <c r="J32" s="39" t="s">
        <v>17</v>
      </c>
      <c r="K32" s="18">
        <f t="shared" si="5"/>
      </c>
      <c r="L32" s="77"/>
      <c r="M32" s="77"/>
      <c r="N32" s="52">
        <f t="shared" si="0"/>
      </c>
      <c r="O32" s="7"/>
      <c r="P32" s="31">
        <f t="shared" si="2"/>
        <v>0</v>
      </c>
      <c r="Q32" s="31">
        <f t="shared" si="2"/>
        <v>0</v>
      </c>
      <c r="R32" s="31">
        <f t="shared" si="2"/>
        <v>0</v>
      </c>
      <c r="S32" s="30"/>
      <c r="T32" s="31">
        <f t="shared" si="3"/>
        <v>0</v>
      </c>
      <c r="U32" s="31">
        <f t="shared" si="3"/>
        <v>0</v>
      </c>
      <c r="V32" s="31">
        <f t="shared" si="3"/>
        <v>0</v>
      </c>
      <c r="W32" s="26"/>
    </row>
    <row r="33" spans="2:23" ht="12.75">
      <c r="B33" s="73">
        <v>25</v>
      </c>
      <c r="C33" s="13"/>
      <c r="D33" s="13"/>
      <c r="E33" s="55"/>
      <c r="F33" s="55"/>
      <c r="G33" s="59">
        <f t="shared" si="4"/>
        <v>0</v>
      </c>
      <c r="H33" s="39" t="s">
        <v>17</v>
      </c>
      <c r="I33" s="21">
        <f t="shared" si="6"/>
      </c>
      <c r="J33" s="39" t="s">
        <v>17</v>
      </c>
      <c r="K33" s="18">
        <f t="shared" si="5"/>
      </c>
      <c r="L33" s="77"/>
      <c r="M33" s="77"/>
      <c r="N33" s="52">
        <f t="shared" si="0"/>
      </c>
      <c r="O33" s="7"/>
      <c r="P33" s="31">
        <f t="shared" si="2"/>
        <v>0</v>
      </c>
      <c r="Q33" s="31">
        <f t="shared" si="2"/>
        <v>0</v>
      </c>
      <c r="R33" s="31">
        <f t="shared" si="2"/>
        <v>0</v>
      </c>
      <c r="S33" s="30"/>
      <c r="T33" s="31">
        <f t="shared" si="3"/>
        <v>0</v>
      </c>
      <c r="U33" s="31">
        <f t="shared" si="3"/>
        <v>0</v>
      </c>
      <c r="V33" s="31">
        <f t="shared" si="3"/>
        <v>0</v>
      </c>
      <c r="W33" s="26"/>
    </row>
    <row r="34" spans="2:23" ht="12.75">
      <c r="B34" s="73">
        <v>26</v>
      </c>
      <c r="C34" s="13"/>
      <c r="D34" s="13"/>
      <c r="E34" s="55"/>
      <c r="F34" s="55"/>
      <c r="G34" s="59">
        <f t="shared" si="4"/>
        <v>0</v>
      </c>
      <c r="H34" s="39" t="s">
        <v>17</v>
      </c>
      <c r="I34" s="21">
        <f t="shared" si="6"/>
      </c>
      <c r="J34" s="39" t="s">
        <v>17</v>
      </c>
      <c r="K34" s="18">
        <f t="shared" si="5"/>
      </c>
      <c r="L34" s="77"/>
      <c r="M34" s="77"/>
      <c r="N34" s="52">
        <f t="shared" si="0"/>
      </c>
      <c r="O34" s="7"/>
      <c r="P34" s="31">
        <f t="shared" si="2"/>
        <v>0</v>
      </c>
      <c r="Q34" s="31">
        <f t="shared" si="2"/>
        <v>0</v>
      </c>
      <c r="R34" s="31">
        <f t="shared" si="2"/>
        <v>0</v>
      </c>
      <c r="S34" s="30"/>
      <c r="T34" s="31">
        <f t="shared" si="3"/>
        <v>0</v>
      </c>
      <c r="U34" s="31">
        <f t="shared" si="3"/>
        <v>0</v>
      </c>
      <c r="V34" s="31">
        <f t="shared" si="3"/>
        <v>0</v>
      </c>
      <c r="W34" s="26"/>
    </row>
    <row r="35" spans="2:23" ht="12.75">
      <c r="B35" s="73">
        <v>27</v>
      </c>
      <c r="C35" s="13"/>
      <c r="D35" s="13"/>
      <c r="E35" s="55"/>
      <c r="F35" s="55"/>
      <c r="G35" s="59">
        <f t="shared" si="4"/>
        <v>0</v>
      </c>
      <c r="H35" s="39" t="s">
        <v>17</v>
      </c>
      <c r="I35" s="21">
        <f t="shared" si="6"/>
      </c>
      <c r="J35" s="39" t="s">
        <v>17</v>
      </c>
      <c r="K35" s="18">
        <f t="shared" si="5"/>
      </c>
      <c r="L35" s="77"/>
      <c r="M35" s="77"/>
      <c r="N35" s="52">
        <f t="shared" si="0"/>
      </c>
      <c r="O35" s="7"/>
      <c r="P35" s="31">
        <f t="shared" si="2"/>
        <v>0</v>
      </c>
      <c r="Q35" s="31">
        <f t="shared" si="2"/>
        <v>0</v>
      </c>
      <c r="R35" s="31">
        <f t="shared" si="2"/>
        <v>0</v>
      </c>
      <c r="S35" s="30"/>
      <c r="T35" s="31">
        <f t="shared" si="3"/>
        <v>0</v>
      </c>
      <c r="U35" s="31">
        <f t="shared" si="3"/>
        <v>0</v>
      </c>
      <c r="V35" s="31">
        <f t="shared" si="3"/>
        <v>0</v>
      </c>
      <c r="W35" s="26"/>
    </row>
    <row r="36" spans="2:23" ht="12.75">
      <c r="B36" s="73">
        <v>28</v>
      </c>
      <c r="C36" s="13"/>
      <c r="D36" s="13"/>
      <c r="E36" s="55"/>
      <c r="F36" s="55"/>
      <c r="G36" s="59">
        <f t="shared" si="4"/>
        <v>0</v>
      </c>
      <c r="H36" s="39" t="s">
        <v>17</v>
      </c>
      <c r="I36" s="21">
        <f t="shared" si="6"/>
      </c>
      <c r="J36" s="39" t="s">
        <v>17</v>
      </c>
      <c r="K36" s="18">
        <f>IF(J36&lt;&gt;"Keines",15,"")</f>
      </c>
      <c r="L36" s="77"/>
      <c r="M36" s="77"/>
      <c r="N36" s="52">
        <f t="shared" si="0"/>
      </c>
      <c r="O36" s="7"/>
      <c r="P36" s="31">
        <f t="shared" si="2"/>
        <v>0</v>
      </c>
      <c r="Q36" s="31">
        <f t="shared" si="2"/>
        <v>0</v>
      </c>
      <c r="R36" s="31">
        <f t="shared" si="2"/>
        <v>0</v>
      </c>
      <c r="S36" s="30"/>
      <c r="T36" s="31">
        <f t="shared" si="3"/>
        <v>0</v>
      </c>
      <c r="U36" s="31">
        <f t="shared" si="3"/>
        <v>0</v>
      </c>
      <c r="V36" s="31">
        <f t="shared" si="3"/>
        <v>0</v>
      </c>
      <c r="W36" s="26"/>
    </row>
    <row r="37" spans="2:23" ht="12.75">
      <c r="B37" s="73">
        <v>29</v>
      </c>
      <c r="C37" s="13"/>
      <c r="D37" s="13"/>
      <c r="E37" s="55"/>
      <c r="F37" s="55"/>
      <c r="G37" s="59">
        <f t="shared" si="4"/>
        <v>0</v>
      </c>
      <c r="H37" s="39" t="s">
        <v>17</v>
      </c>
      <c r="I37" s="21">
        <f t="shared" si="6"/>
      </c>
      <c r="J37" s="39" t="s">
        <v>17</v>
      </c>
      <c r="K37" s="18">
        <f>IF(J37&lt;&gt;"Keines",15,"")</f>
      </c>
      <c r="L37" s="77"/>
      <c r="M37" s="77"/>
      <c r="N37" s="52">
        <f t="shared" si="0"/>
      </c>
      <c r="O37" s="7"/>
      <c r="P37" s="31">
        <f t="shared" si="2"/>
        <v>0</v>
      </c>
      <c r="Q37" s="31">
        <f t="shared" si="2"/>
        <v>0</v>
      </c>
      <c r="R37" s="31">
        <f t="shared" si="2"/>
        <v>0</v>
      </c>
      <c r="S37" s="30"/>
      <c r="T37" s="31">
        <f t="shared" si="3"/>
        <v>0</v>
      </c>
      <c r="U37" s="31">
        <f t="shared" si="3"/>
        <v>0</v>
      </c>
      <c r="V37" s="31">
        <f t="shared" si="3"/>
        <v>0</v>
      </c>
      <c r="W37" s="26"/>
    </row>
    <row r="38" spans="2:23" ht="12.75">
      <c r="B38" s="73">
        <v>30</v>
      </c>
      <c r="C38" s="13"/>
      <c r="D38" s="13"/>
      <c r="E38" s="55"/>
      <c r="F38" s="55"/>
      <c r="G38" s="59">
        <f t="shared" si="4"/>
        <v>0</v>
      </c>
      <c r="H38" s="39" t="s">
        <v>17</v>
      </c>
      <c r="I38" s="21">
        <f t="shared" si="6"/>
      </c>
      <c r="J38" s="39" t="s">
        <v>17</v>
      </c>
      <c r="K38" s="18">
        <f t="shared" si="5"/>
      </c>
      <c r="L38" s="77"/>
      <c r="M38" s="77"/>
      <c r="N38" s="52">
        <f t="shared" si="0"/>
      </c>
      <c r="O38" s="7"/>
      <c r="P38" s="31">
        <f t="shared" si="2"/>
        <v>0</v>
      </c>
      <c r="Q38" s="31">
        <f t="shared" si="2"/>
        <v>0</v>
      </c>
      <c r="R38" s="31">
        <f t="shared" si="2"/>
        <v>0</v>
      </c>
      <c r="S38" s="30"/>
      <c r="T38" s="31">
        <f t="shared" si="3"/>
        <v>0</v>
      </c>
      <c r="U38" s="31">
        <f t="shared" si="3"/>
        <v>0</v>
      </c>
      <c r="V38" s="31">
        <f t="shared" si="3"/>
        <v>0</v>
      </c>
      <c r="W38" s="26"/>
    </row>
    <row r="39" spans="2:23" ht="12.75">
      <c r="B39" s="74">
        <v>31</v>
      </c>
      <c r="C39" s="3"/>
      <c r="D39" s="3"/>
      <c r="E39" s="57"/>
      <c r="F39" s="57"/>
      <c r="G39" s="60">
        <f t="shared" si="4"/>
        <v>0</v>
      </c>
      <c r="H39" s="40" t="s">
        <v>17</v>
      </c>
      <c r="I39" s="22">
        <f>IF(H39&lt;&gt;"Keines",IF(G39&lt;3,0,IF(G39&gt;=3,IF(G39&lt;=12,G39/12*26.4,26.4))),"")</f>
      </c>
      <c r="J39" s="40" t="s">
        <v>17</v>
      </c>
      <c r="K39" s="19">
        <f>IF(J39&lt;&gt;"Keines",15,"")</f>
      </c>
      <c r="L39" s="79"/>
      <c r="M39" s="79"/>
      <c r="N39" s="53">
        <f t="shared" si="0"/>
      </c>
      <c r="O39" s="7"/>
      <c r="P39" s="32">
        <f t="shared" si="2"/>
        <v>0</v>
      </c>
      <c r="Q39" s="32">
        <f t="shared" si="2"/>
        <v>0</v>
      </c>
      <c r="R39" s="32">
        <f t="shared" si="2"/>
        <v>0</v>
      </c>
      <c r="S39" s="30"/>
      <c r="T39" s="32">
        <f t="shared" si="3"/>
        <v>0</v>
      </c>
      <c r="U39" s="32">
        <f t="shared" si="3"/>
        <v>0</v>
      </c>
      <c r="V39" s="32">
        <f t="shared" si="3"/>
        <v>0</v>
      </c>
      <c r="W39" s="26"/>
    </row>
    <row r="40" spans="2:23" ht="5.25" customHeight="1">
      <c r="B40" s="113"/>
      <c r="C40" s="114"/>
      <c r="D40" s="114"/>
      <c r="E40" s="114"/>
      <c r="F40" s="114"/>
      <c r="G40" s="114"/>
      <c r="H40" s="113"/>
      <c r="I40" s="115"/>
      <c r="J40" s="115"/>
      <c r="K40" s="118"/>
      <c r="L40" s="118"/>
      <c r="M40" s="118"/>
      <c r="N40" s="118"/>
      <c r="O40" s="7"/>
      <c r="P40" s="9"/>
      <c r="Q40" s="9"/>
      <c r="R40" s="9"/>
      <c r="S40" s="9"/>
      <c r="T40" s="9"/>
      <c r="U40" s="9"/>
      <c r="V40" s="9"/>
      <c r="W40" s="26"/>
    </row>
    <row r="41" spans="2:23" ht="21" customHeight="1">
      <c r="B41" s="119"/>
      <c r="C41" s="120"/>
      <c r="D41" s="14" t="s">
        <v>13</v>
      </c>
      <c r="E41" s="121" t="s">
        <v>20</v>
      </c>
      <c r="F41" s="122"/>
      <c r="G41" s="123"/>
      <c r="H41" s="116"/>
      <c r="I41" s="116"/>
      <c r="J41" s="116"/>
      <c r="K41" s="124" t="s">
        <v>15</v>
      </c>
      <c r="L41" s="88"/>
      <c r="M41" s="125">
        <f>SUM(N9:N39)</f>
        <v>0</v>
      </c>
      <c r="N41" s="126"/>
      <c r="O41" s="7"/>
      <c r="P41" s="37">
        <f>SUM(P9:P40)</f>
        <v>0</v>
      </c>
      <c r="Q41" s="37">
        <f>SUM(Q9:Q40)</f>
        <v>0</v>
      </c>
      <c r="R41" s="37">
        <f>SUM(R9:R40)</f>
        <v>0</v>
      </c>
      <c r="S41" s="9"/>
      <c r="T41" s="33">
        <f>SUM(T9:T40)</f>
        <v>0</v>
      </c>
      <c r="U41" s="33">
        <f>SUM(U9:U40)</f>
        <v>0</v>
      </c>
      <c r="V41" s="33">
        <f>SUM(V9:V40)</f>
        <v>0</v>
      </c>
      <c r="W41" s="26"/>
    </row>
    <row r="42" spans="2:23" ht="21" customHeight="1">
      <c r="B42" s="15" t="s">
        <v>14</v>
      </c>
      <c r="C42" s="16"/>
      <c r="D42" s="67">
        <f>P41</f>
        <v>0</v>
      </c>
      <c r="E42" s="127">
        <f>T41</f>
        <v>0</v>
      </c>
      <c r="F42" s="128"/>
      <c r="G42" s="129"/>
      <c r="H42" s="116"/>
      <c r="I42" s="116"/>
      <c r="J42" s="116"/>
      <c r="K42" s="130" t="s">
        <v>21</v>
      </c>
      <c r="L42" s="131"/>
      <c r="M42" s="132">
        <f>IF(OR(J5="",J3=0),0,J5*M41)</f>
        <v>0</v>
      </c>
      <c r="N42" s="133"/>
      <c r="O42" s="7"/>
      <c r="P42" s="34"/>
      <c r="Q42" s="34"/>
      <c r="R42" s="9"/>
      <c r="S42" s="9"/>
      <c r="T42" s="9"/>
      <c r="U42" s="9"/>
      <c r="V42" s="9"/>
      <c r="W42" s="26"/>
    </row>
    <row r="43" spans="2:23" ht="21" customHeight="1">
      <c r="B43" s="135" t="s">
        <v>2</v>
      </c>
      <c r="C43" s="136"/>
      <c r="D43" s="68">
        <f>Q41</f>
        <v>0</v>
      </c>
      <c r="E43" s="137">
        <f>U41</f>
        <v>0</v>
      </c>
      <c r="F43" s="138"/>
      <c r="G43" s="139"/>
      <c r="H43" s="116"/>
      <c r="I43" s="116"/>
      <c r="J43" s="116"/>
      <c r="K43" s="140"/>
      <c r="L43" s="141"/>
      <c r="M43" s="141"/>
      <c r="N43" s="141"/>
      <c r="O43" s="7"/>
      <c r="P43" s="34"/>
      <c r="Q43" s="34"/>
      <c r="R43" s="9"/>
      <c r="S43" s="9"/>
      <c r="T43" s="33"/>
      <c r="U43" s="9"/>
      <c r="V43" s="9"/>
      <c r="W43" s="26"/>
    </row>
    <row r="44" spans="2:23" ht="21" customHeight="1">
      <c r="B44" s="142" t="s">
        <v>9</v>
      </c>
      <c r="C44" s="143"/>
      <c r="D44" s="69">
        <f>R41</f>
        <v>0</v>
      </c>
      <c r="E44" s="144">
        <f>V41</f>
        <v>0</v>
      </c>
      <c r="F44" s="132"/>
      <c r="G44" s="145"/>
      <c r="H44" s="116"/>
      <c r="I44" s="116"/>
      <c r="J44" s="116"/>
      <c r="K44" s="146" t="s">
        <v>19</v>
      </c>
      <c r="L44" s="147"/>
      <c r="M44" s="148">
        <f>M42+D42+D43+D44+E42+E43+E44</f>
        <v>0</v>
      </c>
      <c r="N44" s="149"/>
      <c r="O44" s="7"/>
      <c r="P44" s="34"/>
      <c r="Q44" s="34"/>
      <c r="R44" s="9"/>
      <c r="S44" s="9"/>
      <c r="T44" s="9"/>
      <c r="U44" s="9"/>
      <c r="V44" s="9"/>
      <c r="W44" s="26"/>
    </row>
    <row r="45" spans="2:23" ht="5.25" customHeight="1">
      <c r="B45" s="118"/>
      <c r="C45" s="134"/>
      <c r="D45" s="134"/>
      <c r="E45" s="134"/>
      <c r="F45" s="134"/>
      <c r="G45" s="134"/>
      <c r="H45" s="117"/>
      <c r="I45" s="117"/>
      <c r="J45" s="117"/>
      <c r="K45" s="118"/>
      <c r="L45" s="118"/>
      <c r="M45" s="118"/>
      <c r="N45" s="118"/>
      <c r="O45" s="9"/>
      <c r="P45" s="34"/>
      <c r="Q45" s="34"/>
      <c r="R45" s="9"/>
      <c r="S45" s="9"/>
      <c r="T45" s="9"/>
      <c r="U45" s="9"/>
      <c r="V45" s="9"/>
      <c r="W45" s="26"/>
    </row>
    <row r="46" ht="13.5" customHeight="1"/>
    <row r="48" ht="15.75">
      <c r="H48" s="1"/>
    </row>
  </sheetData>
  <sheetProtection password="84E8" sheet="1" objects="1" scenarios="1"/>
  <mergeCells count="34">
    <mergeCell ref="B45:G45"/>
    <mergeCell ref="K45:N45"/>
    <mergeCell ref="B43:C43"/>
    <mergeCell ref="E43:G43"/>
    <mergeCell ref="K43:N43"/>
    <mergeCell ref="B44:C44"/>
    <mergeCell ref="E44:G44"/>
    <mergeCell ref="K44:L44"/>
    <mergeCell ref="M44:N44"/>
    <mergeCell ref="B40:G40"/>
    <mergeCell ref="H40:J45"/>
    <mergeCell ref="K40:N40"/>
    <mergeCell ref="B41:C41"/>
    <mergeCell ref="E41:G41"/>
    <mergeCell ref="K41:L41"/>
    <mergeCell ref="M41:N41"/>
    <mergeCell ref="E42:G42"/>
    <mergeCell ref="K42:L42"/>
    <mergeCell ref="M42:N42"/>
    <mergeCell ref="D5:F5"/>
    <mergeCell ref="H5:I5"/>
    <mergeCell ref="J5:N5"/>
    <mergeCell ref="L7:N7"/>
    <mergeCell ref="P7:R7"/>
    <mergeCell ref="T7:V7"/>
    <mergeCell ref="B1:N1"/>
    <mergeCell ref="B3:C3"/>
    <mergeCell ref="D3:F3"/>
    <mergeCell ref="H3:I3"/>
    <mergeCell ref="J3:N3"/>
    <mergeCell ref="B4:C4"/>
    <mergeCell ref="D4:F4"/>
    <mergeCell ref="H4:I4"/>
    <mergeCell ref="J4:N4"/>
  </mergeCells>
  <conditionalFormatting sqref="I9:I39">
    <cfRule type="expression" priority="1" dxfId="3" stopIfTrue="1">
      <formula>IF(H9="Inland",TRUE,FALSE)</formula>
    </cfRule>
    <cfRule type="expression" priority="2" dxfId="3" stopIfTrue="1">
      <formula>IF(H9="Keines",TRUE,FALSE)</formula>
    </cfRule>
    <cfRule type="expression" priority="3" dxfId="3" stopIfTrue="1">
      <formula>IF(H9&lt;&gt;"Keines",TRUE,FALSE)</formula>
    </cfRule>
  </conditionalFormatting>
  <conditionalFormatting sqref="K9:K39">
    <cfRule type="expression" priority="4" dxfId="3" stopIfTrue="1">
      <formula>IF(J9="Inland",TRUE,FALSE)</formula>
    </cfRule>
    <cfRule type="expression" priority="5" dxfId="3" stopIfTrue="1">
      <formula>IF(J9="Keines",TRUE,FALSE)</formula>
    </cfRule>
    <cfRule type="expression" priority="6" dxfId="3" stopIfTrue="1">
      <formula>IF(J9&lt;&gt;"Inland",TRUE,FALSE)</formula>
    </cfRule>
  </conditionalFormatting>
  <conditionalFormatting sqref="L9:M39">
    <cfRule type="expression" priority="7" dxfId="0" stopIfTrue="1">
      <formula>IF(K9="Inland",TRUE,FALSE)</formula>
    </cfRule>
    <cfRule type="expression" priority="8" dxfId="0" stopIfTrue="1">
      <formula>IF(K9="Keines",TRUE,FALSE)</formula>
    </cfRule>
    <cfRule type="expression" priority="9" dxfId="0" stopIfTrue="1">
      <formula>IF(K9&lt;&gt;"Inland",TRUE,FALSE)</formula>
    </cfRule>
  </conditionalFormatting>
  <dataValidations count="2">
    <dataValidation type="list" allowBlank="1" showInputMessage="1" showErrorMessage="1" sqref="H9:H39 J9:J39">
      <formula1>$T$3:$T$6</formula1>
    </dataValidation>
    <dataValidation type="list" allowBlank="1" showInputMessage="1" showErrorMessage="1" sqref="J4:N4">
      <formula1>$U$3:$U$5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fitToWidth="0" horizontalDpi="300" verticalDpi="300" orientation="landscape" paperSize="9" scale="65" r:id="rId1"/>
  <ignoredErrors>
    <ignoredError sqref="D3: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Lisa-Maria Wurm</cp:lastModifiedBy>
  <cp:lastPrinted>2015-07-13T07:24:44Z</cp:lastPrinted>
  <dcterms:created xsi:type="dcterms:W3CDTF">2001-03-08T11:07:33Z</dcterms:created>
  <dcterms:modified xsi:type="dcterms:W3CDTF">2021-03-03T13:45:40Z</dcterms:modified>
  <cp:category/>
  <cp:version/>
  <cp:contentType/>
  <cp:contentStatus/>
</cp:coreProperties>
</file>